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320" documentId="8_{FBB67306-C5DB-4C6C-872F-380AF5C1B000}" xr6:coauthVersionLast="47" xr6:coauthVersionMax="47" xr10:uidLastSave="{78FC3119-1D66-430C-8EB2-46FAD6E81421}"/>
  <bookViews>
    <workbookView xWindow="-51810" yWindow="1815" windowWidth="21600" windowHeight="11295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Perennials!$A$7:$S$354</definedName>
    <definedName name="_xlnm._FilterDatabase" localSheetId="1" hidden="1">Seed!$A$6:$J$476</definedName>
    <definedName name="_xlnm.Print_Area" localSheetId="0">Perennials!$B$1:$J$366</definedName>
    <definedName name="_xlnm.Print_Area" localSheetId="1">Seed!$B$1:$G$393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6" i="2" l="1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G476" i="2"/>
  <c r="G475" i="2"/>
  <c r="G364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L208" i="2" l="1"/>
  <c r="L132" i="2"/>
  <c r="L245" i="2" l="1"/>
  <c r="L380" i="2" l="1"/>
  <c r="L114" i="2" l="1"/>
  <c r="L62" i="2"/>
  <c r="L21" i="2" l="1"/>
  <c r="L391" i="2"/>
  <c r="L390" i="2"/>
  <c r="L389" i="2"/>
  <c r="L388" i="2"/>
  <c r="L387" i="2"/>
  <c r="L386" i="2"/>
  <c r="L385" i="2"/>
  <c r="L384" i="2"/>
  <c r="L383" i="2"/>
  <c r="L382" i="2"/>
  <c r="L381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<sst xmlns="http://schemas.openxmlformats.org/spreadsheetml/2006/main" count="5579" uniqueCount="2718">
  <si>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</si>
  <si>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</si>
  <si>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</si>
  <si>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</si>
  <si>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</si>
  <si>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</si>
  <si>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</si>
  <si>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</si>
  <si>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</si>
  <si>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</si>
  <si>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</si>
  <si>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</si>
  <si>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</si>
  <si>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</si>
  <si>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</si>
  <si>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</si>
  <si>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</si>
  <si>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</si>
  <si>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</si>
  <si>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</si>
  <si>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</si>
  <si>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</si>
  <si>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</si>
  <si>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</si>
  <si>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</si>
  <si>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</si>
  <si>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</si>
  <si>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</si>
  <si>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</si>
  <si>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</si>
  <si>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</si>
  <si>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</si>
  <si>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</si>
  <si>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</si>
  <si>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</si>
  <si>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</si>
  <si>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</si>
  <si>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</si>
  <si>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</si>
  <si>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</si>
  <si>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</si>
  <si>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</si>
  <si>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</si>
  <si>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</si>
  <si>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</si>
  <si>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</si>
  <si>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</si>
  <si>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</si>
  <si>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</si>
  <si>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</si>
  <si>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</si>
  <si>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</si>
  <si>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</si>
  <si>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</si>
  <si>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</si>
  <si>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</si>
  <si>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</si>
  <si>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</si>
  <si>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</si>
  <si>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</si>
  <si>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</si>
  <si>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</si>
  <si>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</si>
  <si>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</si>
  <si>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</si>
  <si>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</si>
  <si>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</si>
  <si>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</si>
  <si>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</si>
  <si>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</si>
  <si>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</si>
  <si>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</si>
  <si>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</si>
  <si>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</si>
  <si>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</si>
  <si>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</si>
  <si>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</si>
  <si>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</si>
  <si>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</si>
  <si>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</si>
  <si>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</si>
  <si>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</si>
  <si>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</si>
  <si>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</si>
  <si>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</si>
  <si>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</si>
  <si>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</si>
  <si>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</si>
  <si>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</si>
  <si>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</si>
  <si>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</si>
  <si>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</si>
  <si>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</si>
  <si>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</si>
  <si>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</si>
  <si>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</si>
  <si>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</si>
  <si>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</si>
  <si>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</si>
  <si>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</si>
  <si>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</si>
  <si>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</si>
  <si>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</si>
  <si>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</si>
  <si>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</si>
  <si>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</si>
  <si>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</si>
  <si>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</si>
  <si>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</si>
  <si>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</si>
  <si>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</si>
  <si>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</si>
  <si>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</si>
  <si>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</si>
  <si>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</si>
  <si>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</si>
  <si>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</si>
  <si>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</si>
  <si>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</si>
  <si>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</si>
  <si>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</si>
  <si>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</si>
  <si>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</si>
  <si>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</si>
  <si>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</si>
  <si>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</si>
  <si>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</si>
  <si>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</si>
  <si>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</si>
  <si>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</si>
  <si>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</si>
  <si>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</si>
  <si>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</si>
  <si>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</si>
  <si>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</si>
  <si>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</si>
  <si>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</si>
  <si>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</si>
  <si>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</si>
  <si>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</si>
  <si>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</si>
  <si>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</si>
  <si>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</si>
  <si>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</si>
  <si>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</si>
  <si>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</si>
  <si>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</si>
  <si>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</si>
  <si>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</si>
  <si>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</si>
  <si>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</si>
  <si>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</si>
  <si>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</si>
  <si>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</si>
  <si>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</si>
  <si>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</si>
  <si>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</si>
  <si>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</si>
  <si>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</si>
  <si>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</si>
  <si>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</si>
  <si>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</si>
  <si>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</si>
  <si>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</si>
  <si>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</si>
  <si>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</si>
  <si>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</si>
  <si>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</si>
  <si>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</si>
  <si>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</si>
  <si>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</si>
  <si>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</si>
  <si>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</si>
  <si>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</si>
  <si>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</si>
  <si>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</si>
  <si>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</si>
  <si>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</si>
  <si>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</si>
  <si>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</si>
  <si>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</si>
  <si>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</si>
  <si>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</si>
  <si>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</si>
  <si>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</si>
  <si>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</si>
  <si>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</si>
  <si>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</si>
  <si>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</si>
  <si>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</si>
  <si>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</si>
  <si>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</si>
  <si>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</si>
  <si>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</si>
  <si>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</si>
  <si>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</si>
  <si>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</si>
  <si>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</si>
  <si>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</si>
  <si>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</si>
  <si>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</si>
  <si>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</si>
  <si>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</si>
  <si>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</si>
  <si>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</si>
  <si>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</si>
  <si>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</si>
  <si>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</si>
  <si>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</si>
  <si>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</si>
  <si>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</si>
  <si>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</si>
  <si>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</si>
  <si>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</si>
  <si>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</si>
  <si>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</si>
  <si>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</si>
  <si>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</si>
  <si>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</si>
  <si>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</si>
  <si>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</si>
  <si>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</si>
  <si>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</si>
  <si>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</si>
  <si>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</si>
  <si>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</si>
  <si>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</si>
  <si>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</si>
  <si>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</si>
  <si>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</si>
  <si>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</si>
  <si>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</si>
  <si>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</si>
  <si>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</si>
  <si>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</si>
  <si>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</si>
  <si>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</si>
  <si>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</si>
  <si>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</si>
  <si>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</si>
  <si>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</si>
  <si>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</si>
  <si>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</si>
  <si>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</si>
  <si>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</si>
  <si>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</si>
  <si>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</si>
  <si>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</si>
  <si>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</si>
  <si>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</si>
  <si>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</si>
  <si>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</si>
  <si>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</si>
  <si>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</si>
  <si>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</si>
  <si>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</si>
  <si>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</si>
  <si>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</si>
  <si>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</si>
  <si>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</si>
  <si>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</si>
  <si>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</si>
  <si>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</si>
  <si>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</si>
  <si>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</si>
  <si>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</si>
  <si>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</si>
  <si>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</si>
  <si>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</si>
  <si>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</si>
  <si>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</si>
  <si>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</si>
  <si>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</si>
  <si>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</si>
  <si>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</si>
  <si>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</si>
  <si>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</si>
  <si>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</si>
  <si>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</si>
  <si>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</si>
  <si>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</si>
  <si>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</si>
  <si>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</si>
  <si>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</si>
  <si>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</si>
  <si>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</si>
  <si>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</si>
  <si>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</si>
  <si>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</si>
  <si>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</si>
  <si>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</si>
  <si>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</si>
  <si>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</si>
  <si>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</si>
  <si>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</si>
  <si>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</si>
  <si>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</si>
  <si>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</si>
  <si>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</si>
  <si>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</si>
  <si>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</si>
  <si>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</si>
  <si>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</si>
  <si>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</si>
  <si>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</si>
  <si>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</si>
  <si>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</si>
  <si>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</si>
  <si>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</si>
  <si>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</si>
  <si>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</si>
  <si>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</si>
  <si>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</si>
  <si>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</si>
  <si>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</si>
  <si>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</si>
  <si>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</si>
  <si>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</si>
  <si>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</si>
  <si>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</si>
  <si>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</si>
  <si>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</si>
  <si>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</si>
  <si>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</si>
  <si>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</si>
  <si>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</si>
  <si>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</si>
  <si>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</si>
  <si>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</si>
  <si>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</si>
  <si>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</si>
  <si>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</si>
  <si>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</si>
  <si>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</si>
  <si>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</si>
  <si>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</si>
  <si>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</si>
  <si>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</si>
  <si>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</si>
  <si>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</si>
  <si>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</si>
  <si>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</si>
  <si>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</si>
  <si>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</si>
  <si>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</si>
  <si>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</si>
  <si>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</si>
  <si>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</si>
  <si>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</si>
  <si>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</si>
  <si>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</si>
  <si>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</si>
  <si>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</si>
  <si>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</si>
  <si>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</si>
  <si>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</si>
  <si>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</si>
  <si>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</si>
  <si>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</si>
  <si>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</si>
  <si>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</si>
  <si>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</si>
  <si>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</si>
  <si>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</si>
  <si>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</si>
  <si>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</si>
  <si>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</si>
  <si>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</si>
  <si>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</si>
  <si>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</si>
  <si>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</si>
  <si>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</si>
  <si>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</si>
  <si>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</si>
  <si>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</si>
  <si>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</si>
  <si>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</si>
  <si>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</si>
  <si>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</si>
  <si>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</si>
  <si>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</si>
  <si>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</si>
  <si>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</si>
  <si>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</si>
  <si>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</si>
  <si>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</si>
  <si>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</si>
  <si>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</si>
  <si>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</si>
  <si>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</si>
  <si>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</si>
  <si>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</si>
  <si>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</si>
  <si>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</si>
  <si>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</si>
  <si>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</si>
  <si>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</si>
  <si>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</si>
  <si>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</si>
  <si>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</si>
  <si>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</si>
  <si>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</si>
  <si>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</si>
  <si>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</si>
  <si>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</si>
  <si>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</si>
  <si>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</si>
  <si>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</si>
  <si>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</si>
  <si>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</si>
  <si>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</si>
  <si>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</si>
  <si>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</si>
  <si>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</si>
  <si>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</si>
  <si>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</si>
  <si>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</si>
  <si>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</si>
  <si>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</si>
  <si>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</si>
  <si>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</si>
  <si>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</si>
  <si>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</si>
  <si>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</si>
  <si>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</si>
  <si>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</si>
  <si>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</si>
  <si>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</si>
  <si>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</si>
  <si>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</si>
  <si>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</si>
  <si>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</si>
  <si>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</si>
  <si>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</si>
  <si>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</si>
  <si>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</si>
  <si>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</si>
  <si>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</si>
  <si>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</si>
  <si>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</si>
  <si>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</si>
  <si>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</si>
  <si>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</si>
  <si>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</si>
  <si>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</si>
  <si>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</si>
  <si>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</si>
  <si>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</si>
  <si>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</si>
  <si>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</si>
  <si>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</si>
  <si>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</si>
  <si>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</si>
  <si>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</si>
  <si>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</si>
  <si>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</si>
  <si>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</si>
  <si>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</si>
  <si>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</si>
  <si>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</si>
  <si>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</si>
  <si>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</si>
  <si>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</si>
  <si>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</si>
  <si>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</si>
  <si>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</si>
  <si>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</si>
  <si>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</si>
  <si>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</si>
  <si>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</si>
  <si>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</si>
  <si>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</si>
  <si>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</si>
  <si>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</si>
  <si>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</si>
  <si>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</si>
  <si>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</si>
  <si>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</si>
  <si>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</si>
  <si>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</si>
  <si>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</si>
  <si>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</si>
  <si>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</si>
  <si>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</si>
  <si>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</si>
  <si>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</si>
  <si>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</si>
  <si>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</si>
  <si>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</si>
  <si>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</si>
  <si>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</si>
  <si>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</si>
  <si>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</si>
  <si>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</si>
  <si>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</si>
  <si>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</si>
  <si>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</si>
  <si>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</si>
  <si>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</si>
  <si>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</si>
  <si>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</si>
  <si>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</si>
  <si>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</si>
  <si>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</si>
  <si>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</si>
  <si>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</si>
  <si>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</si>
  <si>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</si>
  <si>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</si>
  <si>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</si>
  <si>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</si>
  <si>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</si>
  <si>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</si>
  <si>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</si>
  <si>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</si>
  <si>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</si>
  <si>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</si>
  <si>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</si>
  <si>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</si>
  <si>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</si>
  <si>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</si>
  <si>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</si>
  <si>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</si>
  <si>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</si>
  <si>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</si>
  <si>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</si>
  <si>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</si>
  <si>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</si>
  <si>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</si>
  <si>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</si>
  <si>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</si>
  <si>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</si>
  <si>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</si>
  <si>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</si>
  <si>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</si>
  <si>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</si>
  <si>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</si>
  <si>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</si>
  <si>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</si>
  <si>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</si>
  <si>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</si>
  <si>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</si>
  <si>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</si>
  <si>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</si>
  <si>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</si>
  <si>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</si>
  <si>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</si>
  <si>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</si>
  <si>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</si>
  <si>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</si>
  <si>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</si>
  <si>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</si>
  <si>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</si>
  <si>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</si>
  <si>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</si>
  <si>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</si>
  <si>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</si>
  <si>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</si>
  <si>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</si>
  <si>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</si>
  <si>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</si>
  <si>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</si>
  <si>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</si>
  <si>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</si>
  <si>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</si>
  <si>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</si>
  <si>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</si>
  <si>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</si>
  <si>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</si>
  <si>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</si>
  <si>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</si>
  <si>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</si>
  <si>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</si>
  <si>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</si>
  <si>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</si>
  <si>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</si>
  <si>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</si>
  <si>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</si>
  <si>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</si>
  <si>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</si>
  <si>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</si>
  <si>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</si>
  <si>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</si>
  <si>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</si>
  <si>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</si>
  <si>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</si>
  <si>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</si>
  <si>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</si>
  <si>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</si>
  <si>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</si>
  <si>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</si>
  <si>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</si>
  <si>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</si>
  <si>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</si>
  <si>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</si>
  <si>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</si>
  <si>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</si>
  <si>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</si>
  <si>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</si>
  <si>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</si>
  <si>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</si>
  <si>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</si>
  <si>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</si>
  <si>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</si>
  <si>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</si>
  <si>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</si>
  <si>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</si>
  <si>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</si>
  <si>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</si>
  <si>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</si>
  <si>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</si>
  <si>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</si>
  <si>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</si>
  <si>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</si>
  <si>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</si>
  <si>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</si>
  <si>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</si>
  <si>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</si>
  <si>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</si>
  <si>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</si>
  <si>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</si>
  <si>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</si>
  <si>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</si>
  <si>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</si>
  <si>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</si>
  <si>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</si>
  <si>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</si>
  <si>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</si>
  <si>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</si>
  <si>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</si>
  <si>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</si>
  <si>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</si>
  <si>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</si>
  <si>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</si>
  <si>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</si>
  <si>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</si>
  <si>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</si>
  <si>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</si>
  <si>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</si>
  <si>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</si>
  <si>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</si>
  <si>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</si>
  <si>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</si>
  <si>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</si>
  <si>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</si>
  <si>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</si>
  <si>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</si>
  <si>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</si>
  <si>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</si>
  <si>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</si>
  <si>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</si>
  <si>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</si>
  <si>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</si>
  <si>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</si>
  <si>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</si>
  <si>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</si>
  <si>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</si>
  <si>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</si>
  <si>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</si>
  <si>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</si>
  <si>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</si>
  <si>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</si>
  <si>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</si>
  <si>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</si>
  <si>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</si>
  <si>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</si>
  <si>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</si>
  <si>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</si>
  <si>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</si>
  <si>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</si>
  <si>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</si>
  <si>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</si>
  <si>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</si>
  <si>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</si>
  <si>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</si>
  <si>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</si>
  <si>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</si>
  <si>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</si>
  <si>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</si>
  <si>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</si>
  <si>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</si>
  <si>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</si>
  <si>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</si>
  <si>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</si>
  <si>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</si>
  <si>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</si>
  <si>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</si>
  <si>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</si>
  <si>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</si>
  <si>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</si>
  <si>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</si>
  <si>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</si>
  <si>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</si>
  <si>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</si>
  <si>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</si>
  <si>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</si>
  <si>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</si>
  <si>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</si>
  <si>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</si>
  <si>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</si>
  <si>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</si>
  <si>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</si>
  <si>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</si>
  <si>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</si>
  <si>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</si>
  <si>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</si>
  <si>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</si>
  <si>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</si>
  <si>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</si>
  <si>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</si>
  <si>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</si>
  <si>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</si>
  <si>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</si>
  <si>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</si>
  <si>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</si>
  <si>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</si>
  <si>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</si>
  <si>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</si>
  <si>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</si>
  <si>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</si>
  <si>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</si>
  <si>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</si>
  <si>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</si>
  <si>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</si>
  <si>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</si>
  <si>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</si>
  <si>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</si>
  <si>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</si>
  <si>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</si>
  <si>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</si>
  <si>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</si>
  <si>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</si>
  <si>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</si>
  <si>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</si>
  <si>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</si>
  <si>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</si>
  <si>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</si>
  <si>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</si>
  <si>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</si>
  <si>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</si>
  <si>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</si>
  <si>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</si>
  <si>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</si>
  <si>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</si>
  <si>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</si>
  <si>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</si>
  <si>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</si>
  <si>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</si>
  <si>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</si>
  <si>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</si>
  <si>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</si>
  <si>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</si>
  <si>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</si>
  <si>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</si>
  <si>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</si>
  <si>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</si>
  <si>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</si>
  <si>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</si>
  <si>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</si>
  <si>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</si>
  <si>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</si>
  <si>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</si>
  <si>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</si>
  <si>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</si>
  <si>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</si>
  <si>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</si>
  <si>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</si>
  <si>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</si>
  <si>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</si>
  <si>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</si>
  <si>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</si>
  <si>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</si>
  <si>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</si>
  <si>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</si>
  <si>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</si>
  <si>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</si>
  <si>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</si>
  <si>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</si>
  <si>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</si>
  <si>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</si>
  <si>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</si>
  <si>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</si>
  <si>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</si>
  <si>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</si>
  <si>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</si>
  <si>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</si>
  <si>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</si>
  <si>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</si>
  <si>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</si>
  <si>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</si>
  <si>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</si>
  <si>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</si>
  <si>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</si>
  <si>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</si>
  <si>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</si>
  <si>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</si>
  <si>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</si>
  <si>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</si>
  <si>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</si>
  <si>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</si>
  <si>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</si>
  <si>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</si>
  <si>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</si>
  <si>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</si>
  <si>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</si>
  <si>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</si>
  <si>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</si>
  <si>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</si>
  <si>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</si>
  <si>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</si>
  <si>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</si>
  <si>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</si>
  <si>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</si>
  <si>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</si>
  <si>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</si>
  <si>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</si>
  <si>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</si>
  <si>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</si>
  <si>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</si>
  <si>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</si>
  <si>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</si>
  <si>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</si>
  <si>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</si>
  <si>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</si>
  <si>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</si>
  <si>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</si>
  <si>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</si>
  <si>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</si>
  <si>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</si>
  <si>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</si>
  <si>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</si>
  <si>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</si>
  <si>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</si>
  <si>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</si>
  <si>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</si>
  <si>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</si>
  <si>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</si>
  <si>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</si>
  <si>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</si>
  <si>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</si>
  <si>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</si>
  <si>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</si>
  <si>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</si>
  <si>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</si>
  <si>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</si>
  <si>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</si>
  <si>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</si>
  <si>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</si>
  <si>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</si>
  <si>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</si>
  <si>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</si>
  <si>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</si>
  <si>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</si>
  <si>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</si>
  <si>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</si>
  <si>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</si>
  <si>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</si>
  <si>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</si>
  <si>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</si>
  <si>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</si>
  <si>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</si>
  <si>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</si>
  <si>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</si>
  <si>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</si>
  <si>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</si>
  <si>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</si>
  <si>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</si>
  <si>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</si>
  <si>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</si>
  <si>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</si>
  <si>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</si>
  <si>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</si>
  <si>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</si>
  <si>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</si>
  <si>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</si>
  <si>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</si>
  <si>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</si>
  <si>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</si>
  <si>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</si>
  <si>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</si>
  <si>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</si>
  <si>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</si>
  <si>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</si>
  <si>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</si>
  <si>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</si>
  <si>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</si>
  <si>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</si>
  <si>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</si>
  <si>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</si>
  <si>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</si>
  <si>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</si>
  <si>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</si>
  <si>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</si>
  <si>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</si>
  <si>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</si>
  <si>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</si>
  <si>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</si>
  <si>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</si>
  <si>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</si>
  <si>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</si>
  <si>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</si>
  <si>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</si>
  <si>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</si>
  <si>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</si>
  <si>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</si>
  <si>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</si>
  <si>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</si>
  <si>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</si>
  <si>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</si>
  <si>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</si>
  <si>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</si>
  <si>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</si>
  <si>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</si>
  <si>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</si>
  <si>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</si>
  <si>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</si>
  <si>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</si>
  <si>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</si>
  <si>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</si>
  <si>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</si>
  <si>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</si>
  <si>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</si>
  <si>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</si>
  <si>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</si>
  <si>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</si>
  <si>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</si>
  <si>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</si>
  <si>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</si>
  <si>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</si>
  <si>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</si>
  <si>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</si>
  <si>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</si>
  <si>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</si>
  <si>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</si>
  <si>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</si>
  <si>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</si>
  <si>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</si>
  <si>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</si>
  <si>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</si>
  <si>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</si>
  <si>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</si>
  <si>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</si>
  <si>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</si>
  <si>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</si>
  <si>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</si>
  <si>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</si>
  <si>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</si>
  <si>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</si>
  <si>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</si>
  <si>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</si>
  <si>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</si>
  <si>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</si>
  <si>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</si>
  <si>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</si>
  <si>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</si>
  <si>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</si>
  <si>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</si>
  <si>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</si>
  <si>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</si>
  <si>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</si>
  <si>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</si>
  <si>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</si>
  <si>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</si>
  <si>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</si>
  <si>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</si>
  <si>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</si>
  <si>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</si>
  <si>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</si>
  <si>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</si>
  <si>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</si>
  <si>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</si>
  <si>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</si>
  <si>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</si>
  <si>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</si>
  <si>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</si>
  <si>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</si>
  <si>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</si>
  <si>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</si>
  <si>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</si>
  <si>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</si>
  <si>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</si>
  <si>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</si>
  <si>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</si>
  <si>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</si>
  <si>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</si>
  <si>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</si>
  <si>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</si>
  <si>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</si>
  <si>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</si>
  <si>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</si>
  <si>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</si>
  <si>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</si>
  <si>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</si>
  <si>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</si>
  <si>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</si>
  <si>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</si>
  <si>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</si>
  <si>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</si>
  <si>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</si>
  <si>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</si>
  <si>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</si>
  <si>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</si>
  <si>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</si>
  <si>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</si>
  <si>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</si>
  <si>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</si>
  <si>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</si>
  <si>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</si>
  <si>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</si>
  <si>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</si>
  <si>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</si>
  <si>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</si>
  <si>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</si>
  <si>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</si>
  <si>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</si>
  <si>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</si>
  <si>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</si>
  <si>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</si>
  <si>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</si>
  <si>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</si>
  <si>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</si>
  <si>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</si>
  <si>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</si>
  <si>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</si>
  <si>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</si>
  <si>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</si>
  <si>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</si>
  <si>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</si>
  <si>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</si>
  <si>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</si>
  <si>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</si>
  <si>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</si>
  <si>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</si>
  <si>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</si>
  <si>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</si>
  <si>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</si>
  <si>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</si>
  <si>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</si>
  <si>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</si>
  <si>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</si>
  <si>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</si>
  <si>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</si>
  <si>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</si>
  <si>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</si>
  <si>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</si>
  <si>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</si>
  <si>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</si>
  <si>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</si>
  <si>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</si>
  <si>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</si>
  <si>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</si>
  <si>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</si>
  <si>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</si>
  <si>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</si>
  <si>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</si>
  <si>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</si>
  <si>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</si>
  <si>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</si>
  <si>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</si>
  <si>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</si>
  <si>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</si>
  <si>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</si>
  <si>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</si>
  <si>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</si>
  <si>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</si>
  <si>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</si>
  <si>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</si>
  <si>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</si>
  <si>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</si>
  <si>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</si>
  <si>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</si>
  <si>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</si>
  <si>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</si>
  <si>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</si>
  <si>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</si>
  <si>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</si>
  <si>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</si>
  <si>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</si>
  <si>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</si>
  <si>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</si>
  <si>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</si>
  <si>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</si>
  <si>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</si>
  <si>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</si>
  <si>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</si>
  <si>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</si>
  <si>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</si>
  <si>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</si>
  <si>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</si>
  <si>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</si>
  <si>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</si>
  <si>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</si>
  <si>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</si>
  <si>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</si>
  <si>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</si>
  <si>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</si>
  <si>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</si>
  <si>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</si>
  <si>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</si>
  <si>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</si>
  <si>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</si>
  <si>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</si>
  <si>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</si>
  <si>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</si>
  <si>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</si>
  <si>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</si>
  <si>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</si>
  <si>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</si>
  <si>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</si>
  <si>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</si>
  <si>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</si>
  <si>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</si>
  <si>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</si>
  <si>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</si>
  <si>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</si>
  <si>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</si>
  <si>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</si>
  <si>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</si>
  <si>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</si>
  <si>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</si>
  <si>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</si>
  <si>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</si>
  <si>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</si>
  <si>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</si>
  <si>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</si>
  <si>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</si>
  <si>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</si>
  <si>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</si>
  <si>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</si>
  <si>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</si>
  <si>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</si>
  <si>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</si>
  <si>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</si>
  <si>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</si>
  <si>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</si>
  <si>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</si>
  <si>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</si>
  <si>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</si>
  <si>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</si>
  <si>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</si>
  <si>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</si>
  <si>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</si>
  <si>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</si>
  <si>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</si>
  <si>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</si>
  <si>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</si>
  <si>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</si>
  <si>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</si>
  <si>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</si>
  <si>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</si>
  <si>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</si>
  <si>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</si>
  <si>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</si>
  <si>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</si>
  <si>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</si>
  <si>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</si>
  <si>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</si>
  <si>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</si>
  <si>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</si>
  <si>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</si>
  <si>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</si>
  <si>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</si>
  <si>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</si>
  <si>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</si>
  <si>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</si>
  <si>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</si>
  <si>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</si>
  <si>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</si>
  <si>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</si>
  <si>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</si>
  <si>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</si>
  <si>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</si>
  <si>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</si>
  <si>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</si>
  <si>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</si>
  <si>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</si>
  <si>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</si>
  <si>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</si>
  <si>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</si>
  <si>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</si>
  <si>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</si>
  <si>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</si>
  <si>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</si>
  <si>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</si>
  <si>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</si>
  <si>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</si>
  <si>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</si>
  <si>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</si>
  <si>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</si>
  <si>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</si>
  <si>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</si>
  <si>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</si>
  <si>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</si>
  <si>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</si>
  <si>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</si>
  <si>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</si>
  <si>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</si>
  <si>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</si>
  <si>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</si>
  <si>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</si>
  <si>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</si>
  <si>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</si>
  <si>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</si>
  <si>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</si>
  <si>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</si>
  <si>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</si>
  <si>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</si>
  <si>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</si>
  <si>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</si>
  <si>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</si>
  <si>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</si>
  <si>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</si>
  <si>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</si>
  <si>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</si>
  <si>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</si>
  <si>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</si>
  <si>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</si>
  <si>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</si>
  <si>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</si>
  <si>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</si>
  <si>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</si>
  <si>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</si>
  <si>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</si>
  <si>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</si>
  <si>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</si>
  <si>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</si>
  <si>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</si>
  <si>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</si>
  <si>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</si>
  <si>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</si>
  <si>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</si>
  <si>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</si>
  <si>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</si>
  <si>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</si>
  <si>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</si>
  <si>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</si>
  <si>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</si>
  <si>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</si>
  <si>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</si>
  <si>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</si>
  <si>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</si>
  <si>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</si>
  <si>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</si>
  <si>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</si>
  <si>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</si>
  <si>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</si>
  <si>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</si>
  <si>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</si>
  <si>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</si>
  <si>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</si>
  <si>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</si>
  <si>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</si>
  <si>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</si>
  <si>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</si>
  <si>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</si>
  <si>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</si>
  <si>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</si>
  <si>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</si>
  <si>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</si>
  <si>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</si>
  <si>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</si>
  <si>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</si>
  <si>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</si>
  <si>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</si>
  <si>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</si>
  <si>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</si>
  <si>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</si>
  <si>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</si>
  <si>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</si>
  <si>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</si>
  <si>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</si>
  <si>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</si>
  <si>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</si>
  <si>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</si>
  <si>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</si>
  <si>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</si>
  <si>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</si>
  <si>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</si>
  <si>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</si>
  <si>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</si>
  <si>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</si>
  <si>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</si>
  <si>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</si>
  <si>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</si>
  <si>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</si>
  <si>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</si>
  <si>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</si>
  <si>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</si>
  <si>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</si>
  <si>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</si>
  <si>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</si>
  <si>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</si>
  <si>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</si>
  <si>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</si>
  <si>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</si>
  <si>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</si>
  <si>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</si>
  <si>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</si>
  <si>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</si>
  <si>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</si>
  <si>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</si>
  <si>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</si>
  <si>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</si>
  <si>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</si>
  <si>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</si>
  <si>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</si>
  <si>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</si>
  <si>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</si>
  <si>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</si>
  <si>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</si>
  <si>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</si>
  <si>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</si>
  <si>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</si>
  <si>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</si>
  <si>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</si>
  <si>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</si>
  <si>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</si>
  <si>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</si>
  <si>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</si>
  <si>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</si>
  <si>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</si>
  <si>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</si>
  <si>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</si>
  <si>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</si>
  <si>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</si>
  <si>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</si>
  <si>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</si>
  <si>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</si>
  <si>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</si>
  <si>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</si>
  <si>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</si>
  <si>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</si>
  <si>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</si>
  <si>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</si>
  <si>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</si>
  <si>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</si>
  <si>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</si>
  <si>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</si>
  <si>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</si>
  <si>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</si>
  <si>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</si>
  <si>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</si>
  <si>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</si>
  <si>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</si>
  <si>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</si>
  <si>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</si>
  <si>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</si>
  <si>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</si>
  <si>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</si>
  <si>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</si>
  <si>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</si>
  <si>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</si>
  <si>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</si>
  <si>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</si>
  <si>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</si>
  <si>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</si>
  <si>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</si>
  <si>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</si>
  <si>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</si>
  <si>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</si>
  <si>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</si>
  <si>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</si>
  <si>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</si>
  <si>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</si>
  <si>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</si>
  <si>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</si>
  <si>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</si>
  <si>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</si>
  <si>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</si>
  <si>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</si>
  <si>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</si>
  <si>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</si>
  <si>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</si>
  <si>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</si>
  <si>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</si>
  <si>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</si>
  <si>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</si>
  <si>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</si>
  <si>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</si>
  <si>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</si>
  <si>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</si>
  <si>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</si>
  <si>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</si>
  <si>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</si>
  <si>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</si>
  <si>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</si>
  <si>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</si>
  <si>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</si>
  <si>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</si>
  <si>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</si>
  <si>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</si>
  <si>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</si>
  <si>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</si>
  <si>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</si>
  <si>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</si>
  <si>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</si>
  <si>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</si>
  <si>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</si>
  <si>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</si>
  <si>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</si>
  <si>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</si>
  <si>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</si>
  <si>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</si>
  <si>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</si>
  <si>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</si>
  <si>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</si>
  <si>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</si>
  <si>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</si>
  <si>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</si>
  <si>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</si>
  <si>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</si>
  <si>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</si>
  <si>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</si>
  <si>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</si>
  <si>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</si>
  <si>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</si>
  <si>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</si>
  <si>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</si>
  <si>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</si>
  <si>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</si>
  <si>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</si>
  <si>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</si>
  <si>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</si>
  <si>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</si>
  <si>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</si>
  <si>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</si>
  <si>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</si>
  <si>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</si>
  <si>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</si>
  <si>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</si>
  <si>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</si>
  <si>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</si>
  <si>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</si>
  <si>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</si>
  <si>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</si>
  <si>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</si>
  <si>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</si>
  <si>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</si>
  <si>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</si>
  <si>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</si>
  <si>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</si>
  <si>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</si>
  <si>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</si>
  <si>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</si>
  <si>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</si>
  <si>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</si>
  <si>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</si>
  <si>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</si>
  <si>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</si>
  <si>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</si>
  <si>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</si>
  <si>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</si>
  <si>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</si>
  <si>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</si>
  <si>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</si>
  <si>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</si>
  <si>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</si>
  <si>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</si>
  <si>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</si>
  <si>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</si>
  <si>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</si>
  <si>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</si>
  <si>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</si>
  <si>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</si>
  <si>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</si>
  <si>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</si>
  <si>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</si>
  <si>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</si>
  <si>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</si>
  <si>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</si>
  <si>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</si>
  <si>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</si>
  <si>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</si>
  <si>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</si>
  <si>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</si>
  <si>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</si>
  <si>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</si>
  <si>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</si>
  <si>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</si>
  <si>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</si>
  <si>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</si>
  <si>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</si>
  <si>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</si>
  <si>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</si>
  <si>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</si>
  <si>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</si>
  <si>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</si>
  <si>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</si>
  <si>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</si>
  <si>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</si>
  <si>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</si>
  <si>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</si>
  <si>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</si>
  <si>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</si>
  <si>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</si>
  <si>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</si>
  <si>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</si>
  <si>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</si>
  <si>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</si>
  <si>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</si>
  <si>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</si>
  <si>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</si>
  <si>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</si>
  <si>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</si>
  <si>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</si>
  <si>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</si>
  <si>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</si>
  <si>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</si>
  <si>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</si>
  <si>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</si>
  <si>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</si>
  <si>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</si>
  <si>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</si>
  <si>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</si>
  <si>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</si>
  <si>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</si>
  <si>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</si>
  <si>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</si>
  <si>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</si>
  <si>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</si>
  <si>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</si>
  <si>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</si>
  <si>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</si>
  <si>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</si>
  <si>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</si>
  <si>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</si>
  <si>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</si>
  <si>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</si>
  <si>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</si>
  <si>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</si>
  <si>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</si>
  <si>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</si>
  <si>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</si>
  <si>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</si>
  <si>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</si>
  <si>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</si>
  <si>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</si>
  <si>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</si>
  <si>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</si>
  <si>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</si>
  <si>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</si>
  <si>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</si>
  <si>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</si>
  <si>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</si>
  <si>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</si>
  <si>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</si>
  <si>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</si>
  <si>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</si>
  <si>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</si>
  <si>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</si>
  <si>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</si>
  <si>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</si>
  <si>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</si>
  <si>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</si>
  <si>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</si>
  <si>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</si>
  <si>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</si>
  <si>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</si>
  <si>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</si>
  <si>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</si>
  <si>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</si>
  <si>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</si>
  <si>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</si>
  <si>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</si>
  <si>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</si>
  <si>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</si>
  <si>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</si>
  <si>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</si>
  <si>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</si>
  <si>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</si>
  <si>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</si>
  <si>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</si>
  <si>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</si>
  <si>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</si>
  <si>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</si>
  <si>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</si>
  <si>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</si>
  <si>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</si>
  <si>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</si>
  <si>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</si>
  <si>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</si>
  <si>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</si>
  <si>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</si>
  <si>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</si>
  <si>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</si>
  <si>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</si>
  <si>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</si>
  <si>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</si>
  <si>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</si>
  <si>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</si>
  <si>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</si>
  <si>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</si>
  <si>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</si>
  <si>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</si>
  <si>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</si>
  <si>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</si>
  <si>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</si>
  <si>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</si>
  <si>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</si>
  <si>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</si>
  <si>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</si>
  <si>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</si>
  <si>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</si>
  <si>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</si>
  <si>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</si>
  <si>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</si>
  <si>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</si>
  <si>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</si>
  <si>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</si>
  <si>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</si>
  <si>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</si>
  <si>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</si>
  <si>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</si>
  <si>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</si>
  <si>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</si>
  <si>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</si>
  <si>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</si>
  <si>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</si>
  <si>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</si>
  <si>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</si>
  <si>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</si>
  <si>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</si>
  <si>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</si>
  <si>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</si>
  <si>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</si>
  <si>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</si>
  <si>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</si>
  <si>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</si>
  <si>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</si>
  <si>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</si>
  <si>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</si>
  <si>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</si>
  <si>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</si>
  <si>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</si>
  <si>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</si>
  <si>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</si>
  <si>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</si>
  <si>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</si>
  <si>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</si>
  <si>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</si>
  <si>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</si>
  <si>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</si>
  <si>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</si>
  <si>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</si>
  <si>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</si>
  <si>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</si>
  <si>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</si>
  <si>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</si>
  <si>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</si>
  <si>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</si>
  <si>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</si>
  <si>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</si>
  <si>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</si>
  <si>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</si>
  <si>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</si>
  <si>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</si>
  <si>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</si>
  <si>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</si>
  <si>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</si>
  <si>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</si>
  <si>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</si>
  <si>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</si>
  <si>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</si>
  <si>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</si>
  <si>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</si>
  <si>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</si>
  <si>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</si>
  <si>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</si>
  <si>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</si>
  <si>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</si>
  <si>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</si>
  <si>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</si>
  <si>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</si>
  <si>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</si>
  <si>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</si>
  <si>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</si>
  <si>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</si>
  <si>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</si>
  <si>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</si>
  <si>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</si>
  <si>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</si>
  <si>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</si>
  <si>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</si>
  <si>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</si>
  <si>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</si>
  <si>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</si>
  <si>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</si>
  <si>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</si>
  <si>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</si>
  <si>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</si>
  <si>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</si>
  <si>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</si>
  <si>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</si>
  <si>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</si>
  <si>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</si>
  <si>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</si>
  <si>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</si>
  <si>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</si>
  <si>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</si>
  <si>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</si>
  <si>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</si>
  <si>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</si>
  <si>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</si>
  <si>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</si>
  <si>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</si>
  <si>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</si>
  <si>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</si>
  <si>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</si>
  <si>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</si>
  <si>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</si>
  <si>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</si>
  <si>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</si>
  <si>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</si>
  <si>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</si>
  <si>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</si>
  <si>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</si>
  <si>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</si>
  <si>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</si>
  <si>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</si>
  <si>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</si>
  <si>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</si>
  <si>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</si>
  <si>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</si>
  <si>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</si>
  <si>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</si>
  <si>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</si>
  <si>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</si>
  <si>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</si>
  <si>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</si>
  <si>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</si>
  <si>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</si>
  <si>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</si>
  <si>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</si>
  <si>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</si>
  <si>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</si>
  <si>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</si>
  <si>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</si>
  <si>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</si>
  <si>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</si>
  <si>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</si>
  <si>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</si>
  <si>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</si>
  <si>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</si>
  <si>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</si>
  <si>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</si>
  <si>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</si>
  <si>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</si>
  <si>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</si>
  <si>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</si>
  <si>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</si>
  <si>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</si>
  <si>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</si>
  <si>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</si>
  <si>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</si>
  <si>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</si>
  <si>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</si>
  <si>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</si>
  <si>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</si>
  <si>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</si>
  <si>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</si>
  <si>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</si>
  <si>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</si>
  <si>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</si>
  <si>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</si>
  <si>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</si>
  <si>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</si>
  <si>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</si>
  <si>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</si>
  <si>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</si>
  <si>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</si>
  <si>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</si>
  <si>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</si>
  <si>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</si>
  <si>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</si>
  <si>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</si>
  <si>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</si>
  <si>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</si>
  <si>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</si>
  <si>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</si>
  <si>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</si>
  <si>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</si>
  <si>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</si>
  <si>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</si>
  <si>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</si>
  <si>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</si>
  <si>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</si>
  <si>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</si>
  <si>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</si>
  <si>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</si>
  <si>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</si>
  <si>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</si>
  <si>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</si>
  <si>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</si>
  <si>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</si>
  <si>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</si>
  <si>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</si>
  <si>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</si>
  <si>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</si>
  <si>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</si>
  <si>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</si>
  <si>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</si>
  <si>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</si>
  <si>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</si>
  <si>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</si>
  <si>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</si>
  <si>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</si>
  <si>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</si>
  <si>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</si>
  <si>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</si>
  <si>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</si>
  <si>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</si>
  <si>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</si>
  <si>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</si>
  <si>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</si>
  <si>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</si>
  <si>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</si>
  <si>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</si>
  <si>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</si>
  <si>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</si>
  <si>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</si>
  <si>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</si>
  <si>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</si>
  <si>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</si>
  <si>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</si>
  <si>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</si>
  <si>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</si>
  <si>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</si>
  <si>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</si>
  <si>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</si>
  <si>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</si>
  <si>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</si>
  <si>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</si>
  <si>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</si>
  <si>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</si>
  <si>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</si>
  <si>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</si>
  <si>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</si>
  <si>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</si>
  <si>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</si>
  <si>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</si>
  <si>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</si>
  <si>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</si>
  <si>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</si>
  <si>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</si>
  <si>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</si>
  <si>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</si>
  <si>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</si>
  <si>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</si>
  <si>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</si>
  <si>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</si>
  <si>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</si>
  <si>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</si>
  <si>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</si>
  <si>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</si>
  <si>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</si>
  <si>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</si>
  <si>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</si>
  <si>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</si>
  <si>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</si>
  <si>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</si>
  <si>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</si>
  <si>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</si>
  <si>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</si>
  <si>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</si>
  <si>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</si>
  <si>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</si>
  <si>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</si>
  <si>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</si>
  <si>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</si>
  <si>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</si>
  <si>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</si>
  <si>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</si>
  <si>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</si>
  <si>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</si>
  <si>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</si>
  <si>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</si>
  <si>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</si>
  <si>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</si>
  <si>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</si>
  <si>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</si>
  <si>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</si>
  <si>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</si>
  <si>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</si>
  <si>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</si>
  <si>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</si>
  <si>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</si>
  <si>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</si>
  <si>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</si>
  <si>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</si>
  <si>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</si>
  <si>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</si>
  <si>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</si>
  <si>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</si>
  <si>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</si>
  <si>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</si>
  <si>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</si>
  <si>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</si>
  <si>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</si>
  <si>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</si>
  <si>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</si>
  <si>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</si>
  <si>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</si>
  <si>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</si>
  <si>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</si>
  <si>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</si>
  <si>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</si>
  <si>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</si>
  <si>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</si>
  <si>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</si>
  <si>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</si>
  <si>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</si>
  <si>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</si>
  <si>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</si>
  <si>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</si>
  <si>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</si>
  <si>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</si>
  <si>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</si>
  <si>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</si>
  <si>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</si>
  <si>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</si>
  <si>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</si>
  <si>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</si>
  <si>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</si>
  <si>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</si>
  <si>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</si>
  <si>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</si>
  <si>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</si>
  <si>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</si>
  <si>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</si>
  <si>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</si>
  <si>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</si>
  <si>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</si>
  <si>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</si>
  <si>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</si>
  <si>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</si>
  <si>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</si>
  <si>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</si>
  <si>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</si>
  <si>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</si>
  <si>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</si>
  <si>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</si>
  <si>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</si>
  <si>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</si>
  <si>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</si>
  <si>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</si>
  <si>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</si>
  <si>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</si>
  <si>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</si>
  <si>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</si>
  <si>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</si>
  <si>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</si>
  <si>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</si>
  <si>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</si>
  <si>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</si>
  <si>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</si>
  <si>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</si>
  <si>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</si>
  <si>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</si>
  <si>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</si>
  <si>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</si>
  <si>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</si>
  <si>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</si>
  <si>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</si>
  <si>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</si>
  <si>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</si>
  <si>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</si>
  <si>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</si>
  <si>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</si>
  <si>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</si>
  <si>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</si>
  <si>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</si>
  <si>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</si>
  <si>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</si>
  <si>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</si>
  <si>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</si>
  <si>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</si>
  <si>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</si>
  <si>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</si>
  <si>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</si>
  <si>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</si>
  <si>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</si>
  <si>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</si>
  <si>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</si>
  <si>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</si>
  <si>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</si>
  <si>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</si>
  <si>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</si>
  <si>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</si>
  <si>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</si>
  <si>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</si>
  <si>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</si>
  <si>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</si>
  <si>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</si>
  <si>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</si>
  <si>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</si>
  <si>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</si>
  <si>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</si>
  <si>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</si>
  <si>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</si>
  <si>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</si>
  <si>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</si>
  <si>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</si>
  <si>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</si>
  <si>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</si>
  <si>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</si>
  <si>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</si>
  <si>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</si>
  <si>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</si>
  <si>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</si>
  <si>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</si>
  <si>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</si>
  <si>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</si>
  <si>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</si>
  <si>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</si>
  <si>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</si>
  <si>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</si>
  <si>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</si>
  <si>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</si>
  <si>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</si>
  <si>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</si>
  <si>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</si>
  <si>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</si>
  <si>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</si>
  <si>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</si>
  <si>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</si>
  <si>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</si>
  <si>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</si>
  <si>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</si>
  <si>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</si>
  <si>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</si>
  <si>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</si>
  <si>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</si>
  <si>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</si>
  <si>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</si>
  <si>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</si>
  <si>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</si>
  <si>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</si>
  <si>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</si>
  <si>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</si>
  <si>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</si>
  <si>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</si>
  <si>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</si>
  <si>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</si>
  <si>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</si>
  <si>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</si>
  <si>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</si>
  <si>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</si>
  <si>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</si>
  <si>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</si>
  <si>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</si>
  <si>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</si>
  <si>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</si>
  <si>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</si>
  <si>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</si>
  <si>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</si>
  <si>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</si>
  <si>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</si>
  <si>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</si>
  <si>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</si>
  <si>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</si>
  <si>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</si>
  <si>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</si>
  <si>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</si>
  <si>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</si>
  <si>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</si>
  <si>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</si>
  <si>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</si>
  <si>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</si>
  <si>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</si>
  <si>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</si>
  <si>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</si>
  <si>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</si>
  <si>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</si>
  <si>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</si>
  <si>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</si>
  <si>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</si>
  <si>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</si>
  <si>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</si>
  <si>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</si>
  <si>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</si>
  <si>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</si>
  <si>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</si>
  <si>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</si>
  <si>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</si>
  <si>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</si>
  <si>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</si>
  <si>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</si>
  <si>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</si>
  <si>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</si>
  <si>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</si>
  <si>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</si>
  <si>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</si>
  <si>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</si>
  <si>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</si>
  <si>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</si>
  <si>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</si>
  <si>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</si>
  <si>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</si>
  <si>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</si>
  <si>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</si>
  <si>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</si>
  <si>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</si>
  <si>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</si>
  <si>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</si>
  <si>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</si>
  <si>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</si>
  <si>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</si>
  <si>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</si>
  <si>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</si>
  <si>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</si>
  <si>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</si>
  <si>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</si>
  <si>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</si>
  <si>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</si>
  <si>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</si>
  <si>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</si>
  <si>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</si>
  <si>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</si>
  <si>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</si>
  <si>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</si>
  <si>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</si>
  <si>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</si>
  <si>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</si>
  <si>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</si>
  <si>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</si>
  <si>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</si>
  <si>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</si>
  <si>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</si>
  <si>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</si>
  <si>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</si>
  <si>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</si>
  <si>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</si>
  <si>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</si>
  <si>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</si>
  <si>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</si>
  <si>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</si>
  <si>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</si>
  <si>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</si>
  <si>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</si>
  <si>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</si>
  <si>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</si>
  <si>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</si>
  <si>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</si>
  <si>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</si>
  <si>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</si>
  <si>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</si>
  <si>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</si>
  <si>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</si>
  <si>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</si>
  <si>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</si>
  <si>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</si>
  <si>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</si>
  <si>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</si>
  <si>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</si>
  <si>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</si>
  <si>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</si>
  <si>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</si>
  <si>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</si>
  <si>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</si>
  <si>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</si>
  <si>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</si>
  <si>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</si>
  <si>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</si>
  <si>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</si>
  <si>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</si>
  <si>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</si>
  <si>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</si>
  <si>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</si>
  <si>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</si>
  <si>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</si>
  <si>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</si>
  <si>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</si>
  <si>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</si>
  <si>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</si>
  <si>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</si>
  <si>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</si>
  <si>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</si>
  <si>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</si>
  <si>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</si>
  <si>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</si>
  <si>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</si>
  <si>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</si>
  <si>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</si>
  <si>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</si>
  <si>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</si>
  <si>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</si>
  <si>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</si>
  <si>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</si>
  <si>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</si>
  <si>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</si>
  <si>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</si>
  <si>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</si>
  <si>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</si>
  <si>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</si>
  <si>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</si>
  <si>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</si>
  <si>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</si>
  <si>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</si>
  <si>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</si>
  <si>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</si>
  <si>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</si>
  <si>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</si>
  <si>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</si>
  <si>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</si>
  <si>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</si>
  <si>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</si>
  <si>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</si>
  <si>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</si>
  <si>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</si>
  <si>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</si>
  <si>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</si>
  <si>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</si>
  <si>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</si>
  <si>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</si>
  <si>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</si>
  <si>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</si>
  <si>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</si>
  <si>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</si>
  <si>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</si>
  <si>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</si>
  <si>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</si>
  <si>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</si>
  <si>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</si>
  <si>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</si>
  <si>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</si>
  <si>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</si>
  <si>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</si>
  <si>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</si>
  <si>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</si>
  <si>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</si>
  <si>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</si>
  <si>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</si>
  <si>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</si>
  <si>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</si>
  <si>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</si>
  <si>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</si>
  <si>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</si>
  <si>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</si>
  <si>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</si>
  <si>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</si>
  <si>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</si>
  <si>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</si>
  <si>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</si>
  <si>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</si>
  <si>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</si>
  <si>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</si>
  <si>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</si>
  <si>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</si>
  <si>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</si>
  <si>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</si>
  <si>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</si>
  <si>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</si>
  <si>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</si>
  <si>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</si>
  <si>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</si>
  <si>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</si>
  <si>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</si>
  <si>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</si>
  <si>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</si>
  <si>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</si>
  <si>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</si>
  <si>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</si>
  <si>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</si>
  <si>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</si>
  <si>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</si>
  <si>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</si>
  <si>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</si>
  <si>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</si>
  <si>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</si>
  <si>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</si>
  <si>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</si>
  <si>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</si>
  <si>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</si>
  <si>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</si>
  <si>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</si>
  <si>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</si>
  <si>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</si>
  <si>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</si>
  <si>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</si>
  <si>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</si>
  <si>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</si>
  <si>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</si>
  <si>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</si>
  <si>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</si>
  <si>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</si>
  <si>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</si>
  <si>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</si>
  <si>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</si>
  <si>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</si>
  <si>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</si>
  <si>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</si>
  <si>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</si>
  <si>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</si>
  <si>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</si>
  <si>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</si>
  <si>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</si>
  <si>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</si>
  <si>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</si>
  <si>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</si>
  <si>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</si>
  <si>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</si>
  <si>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</si>
  <si>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</si>
  <si>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</si>
  <si>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</si>
  <si>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</si>
  <si>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</si>
  <si>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</si>
  <si>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</si>
  <si>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</si>
  <si>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</si>
  <si>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</si>
  <si>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</si>
  <si>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</si>
  <si>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</si>
  <si>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</si>
  <si>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</si>
  <si>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</si>
  <si>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</si>
  <si>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</si>
  <si>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</si>
  <si>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</si>
  <si>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</si>
  <si>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</si>
  <si>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</si>
  <si>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</si>
  <si>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</si>
  <si>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</si>
  <si>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</si>
  <si>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</si>
  <si>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</si>
  <si>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</si>
  <si>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</si>
  <si>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</si>
  <si>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</si>
  <si>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</si>
  <si>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Acteaea rubra</t>
  </si>
  <si>
    <t>Red baneberry</t>
  </si>
  <si>
    <t>June</t>
  </si>
  <si>
    <t>August</t>
  </si>
  <si>
    <t>Camassia scilloides (NAO)</t>
  </si>
  <si>
    <t>Carex emoryi (NAO)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</si>
  <si>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</si>
  <si>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</si>
  <si>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</si>
  <si>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</si>
  <si>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</si>
  <si>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</si>
  <si>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</si>
  <si>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</si>
  <si>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</si>
  <si>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</si>
  <si>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</si>
  <si>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</si>
  <si>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</si>
  <si>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</si>
  <si>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</si>
  <si>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</si>
  <si>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</si>
  <si>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</si>
  <si>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</si>
  <si>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</si>
  <si>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</si>
  <si>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</si>
  <si>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</si>
  <si>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</si>
  <si>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</si>
  <si>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</si>
  <si>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</si>
  <si>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</si>
  <si>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</si>
  <si>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</si>
  <si>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</si>
  <si>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</si>
  <si>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</si>
  <si>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</si>
  <si>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</si>
  <si>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</si>
  <si>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</si>
  <si>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</si>
  <si>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</si>
  <si>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</si>
  <si>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</si>
  <si>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</si>
  <si>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</si>
  <si>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</si>
  <si>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</si>
  <si>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</si>
  <si>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</si>
  <si>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</si>
  <si>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</si>
  <si>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</si>
  <si>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</si>
  <si>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</si>
  <si>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</si>
  <si>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</si>
  <si>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</si>
  <si>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</si>
  <si>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</si>
  <si>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</si>
  <si>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</si>
  <si>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</si>
  <si>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</si>
  <si>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</si>
  <si>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</si>
  <si>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</si>
  <si>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</si>
  <si>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</si>
  <si>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</si>
  <si>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</si>
  <si>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</si>
  <si>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</si>
  <si>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</si>
  <si>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</si>
  <si>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</si>
  <si>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</si>
  <si>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</si>
  <si>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</si>
  <si>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</si>
  <si>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</si>
  <si>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</si>
  <si>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</si>
  <si>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</si>
  <si>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</si>
  <si>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</si>
  <si>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</si>
  <si>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</si>
  <si>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</si>
  <si>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</si>
  <si>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</si>
  <si>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</si>
  <si>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</si>
  <si>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</si>
  <si>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</si>
  <si>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</si>
  <si>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</si>
  <si>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</si>
  <si>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</si>
  <si>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</si>
  <si>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</si>
  <si>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</si>
  <si>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</si>
  <si>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</si>
  <si>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</si>
  <si>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</si>
  <si>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</si>
  <si>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</si>
  <si>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</si>
  <si>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</si>
  <si>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</si>
  <si>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</si>
  <si>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</si>
  <si>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</si>
  <si>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</si>
  <si>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</si>
  <si>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</si>
  <si>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</si>
  <si>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</si>
  <si>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</si>
  <si>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</si>
  <si>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</si>
  <si>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</si>
  <si>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</si>
  <si>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</si>
  <si>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</si>
  <si>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</si>
  <si>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</si>
  <si>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</si>
  <si>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</si>
  <si>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</si>
  <si>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</si>
  <si>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</si>
  <si>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</si>
  <si>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</si>
  <si>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</si>
  <si>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</si>
  <si>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</si>
  <si>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</si>
  <si>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</si>
  <si>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</si>
  <si>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</si>
  <si>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</si>
  <si>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</si>
  <si>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</si>
  <si>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</si>
  <si>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</si>
  <si>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</si>
  <si>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</si>
  <si>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</si>
  <si>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</si>
  <si>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</si>
  <si>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</si>
  <si>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</si>
  <si>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</si>
  <si>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</si>
  <si>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</si>
  <si>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</si>
  <si>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</si>
  <si>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</si>
  <si>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</si>
  <si>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</si>
  <si>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</si>
  <si>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</si>
  <si>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</si>
  <si>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</si>
  <si>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</si>
  <si>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</si>
  <si>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</si>
  <si>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</si>
  <si>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</si>
  <si>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</si>
  <si>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</si>
  <si>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</si>
  <si>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</si>
  <si>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</si>
  <si>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</si>
  <si>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</si>
  <si>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</si>
  <si>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</si>
  <si>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</si>
  <si>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</si>
  <si>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</si>
  <si>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</si>
  <si>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</si>
  <si>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</si>
  <si>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</si>
  <si>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</si>
  <si>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</si>
  <si>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</si>
  <si>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</si>
  <si>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</si>
  <si>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</si>
  <si>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</si>
  <si>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</si>
  <si>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</si>
  <si>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</si>
  <si>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</si>
  <si>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</si>
  <si>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</si>
  <si>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</si>
  <si>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</si>
  <si>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</si>
  <si>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</si>
  <si>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</si>
  <si>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</si>
  <si>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</si>
  <si>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</si>
  <si>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</si>
  <si>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</si>
  <si>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</si>
  <si>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</si>
  <si>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</si>
  <si>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</si>
  <si>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</si>
  <si>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</si>
  <si>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</si>
  <si>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</si>
  <si>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</si>
  <si>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</si>
  <si>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</si>
  <si>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</si>
  <si>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</si>
  <si>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</si>
  <si>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</si>
  <si>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</si>
  <si>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</si>
  <si>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</si>
  <si>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</si>
  <si>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</si>
  <si>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</si>
  <si>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</si>
  <si>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</si>
  <si>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</si>
  <si>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</si>
  <si>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</si>
  <si>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</si>
  <si>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</si>
  <si>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</si>
  <si>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</si>
  <si>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</si>
  <si>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</si>
  <si>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</si>
  <si>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</si>
  <si>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</si>
  <si>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</si>
  <si>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</si>
  <si>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</si>
  <si>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</si>
  <si>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</si>
  <si>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</si>
  <si>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</si>
  <si>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</si>
  <si>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Brachyelytrum erectum</t>
  </si>
  <si>
    <t>Longawned wood grass</t>
  </si>
  <si>
    <t>Dentaria laciniata</t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</si>
  <si>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</si>
  <si>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</si>
  <si>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</si>
  <si>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</si>
  <si>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</si>
  <si>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</si>
  <si>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Krigia biflora (NAO)</t>
  </si>
  <si>
    <t>Polygonatum biflorum</t>
  </si>
  <si>
    <t>Solomon's seal</t>
  </si>
  <si>
    <t>448-June 29</t>
  </si>
  <si>
    <t>320-June 1</t>
  </si>
  <si>
    <t>1,120-June 8</t>
  </si>
  <si>
    <t>416-June 1</t>
  </si>
  <si>
    <t>256-June 1</t>
  </si>
  <si>
    <t>224-June 15</t>
  </si>
  <si>
    <t>1,152- June 8</t>
  </si>
  <si>
    <t>224-June 1</t>
  </si>
  <si>
    <t>1,050 - May 25</t>
  </si>
  <si>
    <t>192 - May 25</t>
  </si>
  <si>
    <t>800-May 25</t>
  </si>
  <si>
    <t>2,560-June 15</t>
  </si>
  <si>
    <t>200 - May 25</t>
  </si>
  <si>
    <t>768-June 1</t>
  </si>
  <si>
    <t>896-June 1</t>
  </si>
  <si>
    <t>1,056-June 15</t>
  </si>
  <si>
    <t>3,360-June 15</t>
  </si>
  <si>
    <t>736-June 28</t>
  </si>
  <si>
    <t>500-June 1</t>
  </si>
  <si>
    <t>128-June 1</t>
  </si>
  <si>
    <t>672-June 1</t>
  </si>
  <si>
    <t>352-June 1</t>
  </si>
  <si>
    <t>160-July 20</t>
  </si>
  <si>
    <t>512- May 25</t>
  </si>
  <si>
    <t>64-June 29</t>
  </si>
  <si>
    <t>1,500-June 1</t>
  </si>
  <si>
    <t>640-June 15</t>
  </si>
  <si>
    <t>3,550- May 25</t>
  </si>
  <si>
    <t>600- June 8</t>
  </si>
  <si>
    <t>384-June 15</t>
  </si>
  <si>
    <t>DORMANT</t>
  </si>
  <si>
    <t>512-June 8</t>
  </si>
  <si>
    <t>480- May 25</t>
  </si>
  <si>
    <t>768-June 15</t>
  </si>
  <si>
    <t>hold</t>
  </si>
  <si>
    <t>800-June 15</t>
  </si>
  <si>
    <t>480-June 15</t>
  </si>
  <si>
    <t>1,216-June 15</t>
  </si>
  <si>
    <t>352-May 25</t>
  </si>
  <si>
    <t>448-June 8</t>
  </si>
  <si>
    <t>352-June 15</t>
  </si>
  <si>
    <t>160-June 1</t>
  </si>
  <si>
    <t>Availability Week of May 18th</t>
  </si>
  <si>
    <t>128- June 8</t>
  </si>
  <si>
    <t>448-June 15</t>
  </si>
  <si>
    <t>200-June 15</t>
  </si>
  <si>
    <t>550-June 15</t>
  </si>
  <si>
    <t>192-May 25/352-June 8</t>
  </si>
  <si>
    <t>250-May 25/700-June 8</t>
  </si>
  <si>
    <t>1,504 - June 8</t>
  </si>
  <si>
    <t>672-June 22</t>
  </si>
  <si>
    <t>992-June 22</t>
  </si>
  <si>
    <t>9,312 - June 15</t>
  </si>
  <si>
    <t>1,408-June 1</t>
  </si>
  <si>
    <t>1,696 - June 1</t>
  </si>
  <si>
    <t>1,344-June 15</t>
  </si>
  <si>
    <t>2,350 - June 15</t>
  </si>
  <si>
    <t>352- June 8</t>
  </si>
  <si>
    <t>700-June 15</t>
  </si>
  <si>
    <t>736-June 15</t>
  </si>
  <si>
    <t>64-June 15</t>
  </si>
  <si>
    <t>4,928 - May 25</t>
  </si>
  <si>
    <t>450- May 25</t>
  </si>
  <si>
    <t>1,300- June 15</t>
  </si>
  <si>
    <t>2,200-June 8</t>
  </si>
  <si>
    <t>7,600- June 15</t>
  </si>
  <si>
    <t>1,800-June 15</t>
  </si>
  <si>
    <t>288-June 8</t>
  </si>
  <si>
    <t>416-May 25</t>
  </si>
  <si>
    <t>192-June 8</t>
  </si>
  <si>
    <t>480-May 25/1216-June 15</t>
  </si>
  <si>
    <t>960-June 15</t>
  </si>
  <si>
    <t>150-June 8</t>
  </si>
  <si>
    <t>704-June 15</t>
  </si>
  <si>
    <t>288-June 15</t>
  </si>
  <si>
    <t>700-May 25</t>
  </si>
  <si>
    <t>1,472-June 15</t>
  </si>
  <si>
    <t>3,750-June 15</t>
  </si>
  <si>
    <t>640-May 25/640-June 15</t>
  </si>
  <si>
    <t>96 -May 25</t>
  </si>
  <si>
    <t>1,152-June 15</t>
  </si>
  <si>
    <t>288-June 1</t>
  </si>
  <si>
    <t>160-June 15</t>
  </si>
  <si>
    <t>800-June 8</t>
  </si>
  <si>
    <t>448-June 1</t>
  </si>
  <si>
    <t>192-June 15/224-June 29</t>
  </si>
  <si>
    <t>1,500- June 15</t>
  </si>
  <si>
    <t>672-June 15</t>
  </si>
  <si>
    <t>950- June 8</t>
  </si>
  <si>
    <t>1400-June 8/1,400-June 15</t>
  </si>
  <si>
    <t>608-June 15</t>
  </si>
  <si>
    <t>750-June 15</t>
  </si>
  <si>
    <t>832- June 15</t>
  </si>
  <si>
    <t>192-June 15</t>
  </si>
  <si>
    <t>352-June 8</t>
  </si>
  <si>
    <t>400-June 8</t>
  </si>
  <si>
    <t>1,200-June 15</t>
  </si>
  <si>
    <t>416-June 15</t>
  </si>
  <si>
    <t>672- June 1</t>
  </si>
  <si>
    <t>576-June 1</t>
  </si>
  <si>
    <t>1,300-June 15</t>
  </si>
  <si>
    <t>96-June 1</t>
  </si>
  <si>
    <t>224-June 8</t>
  </si>
  <si>
    <t>July</t>
  </si>
  <si>
    <t>1,440-June 8</t>
  </si>
  <si>
    <t>350-June 15</t>
  </si>
  <si>
    <t>128-June 15</t>
  </si>
  <si>
    <t>288-May 25/352-June 15</t>
  </si>
  <si>
    <t>192-June 1</t>
  </si>
  <si>
    <t>1,088 - June 22</t>
  </si>
  <si>
    <t>640-June 15/1,024-June 22</t>
  </si>
  <si>
    <t>1,824-May 25/576-June 15</t>
  </si>
  <si>
    <t>1,024 - June 8</t>
  </si>
  <si>
    <t>1,400-June 8/500 june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</si>
</sst>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164" fontId="57" fillId="0" borderId="2" xfId="3" quotePrefix="1" applyNumberFormat="1" applyFont="1" applyFill="1" applyBorder="1" applyAlignment="1" applyProtection="1">
      <alignment horizontal="right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7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ARA7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760" TargetMode="External"/><Relationship Id="rId531" Type="http://schemas.openxmlformats.org/officeDocument/2006/relationships/hyperlink" Target="http://www.missouribotanicalgarden.org/PlantFinder/PlantFinderDetails.aspx?kempercode=x150" TargetMode="External"/><Relationship Id="rId629" Type="http://schemas.openxmlformats.org/officeDocument/2006/relationships/hyperlink" Target="https://wisflora.herbarium.wisc.edu/taxa/index.php?taxon=4103" TargetMode="External"/><Relationship Id="rId170" Type="http://schemas.openxmlformats.org/officeDocument/2006/relationships/hyperlink" Target="http://plants.usda.gov/java/profile?symbol=SIAL3" TargetMode="External"/><Relationship Id="rId268" Type="http://schemas.openxmlformats.org/officeDocument/2006/relationships/hyperlink" Target="http://www.missouribotanicalgarden.org/PlantFinder/PlantFinderDetails.aspx?kempercode=f510" TargetMode="External"/><Relationship Id="rId475" Type="http://schemas.openxmlformats.org/officeDocument/2006/relationships/hyperlink" Target="http://wisflora.herbarium.wisc.edu/taxa/index.php?taxon=5119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VI2" TargetMode="External"/><Relationship Id="rId335" Type="http://schemas.openxmlformats.org/officeDocument/2006/relationships/hyperlink" Target="http://www.missouribotanicalgarden.org/PlantFinder/PlantFinderDetails.aspx?kempercode=b730" TargetMode="External"/><Relationship Id="rId542" Type="http://schemas.openxmlformats.org/officeDocument/2006/relationships/hyperlink" Target="https://plants.usda.gov/core/profile?symbol=CACH3" TargetMode="External"/><Relationship Id="rId181" Type="http://schemas.openxmlformats.org/officeDocument/2006/relationships/hyperlink" Target="http://plants.usda.gov/java/profile?symbol=SPHE" TargetMode="External"/><Relationship Id="rId402" Type="http://schemas.openxmlformats.org/officeDocument/2006/relationships/hyperlink" Target="http://www.missouribotanicalgarden.org/PlantFinder/PlantFinderDetails.aspx?taxonid=277240&amp;isprofile=0&amp;pt=8" TargetMode="External"/><Relationship Id="rId279" Type="http://schemas.openxmlformats.org/officeDocument/2006/relationships/hyperlink" Target="http://www.missouribotanicalgarden.org/PlantFinder/PlantFinderDetails.aspx?kempercode=g600" TargetMode="External"/><Relationship Id="rId486" Type="http://schemas.openxmlformats.org/officeDocument/2006/relationships/hyperlink" Target="http://www.missouribotanicalgarden.org/PlantFinder/PlantFinderDetails.aspx?taxonid=287512&amp;isprofile=0&amp;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ope" TargetMode="External"/><Relationship Id="rId346" Type="http://schemas.openxmlformats.org/officeDocument/2006/relationships/hyperlink" Target="http://www.missouribotanicalgarden.org/PlantFinder/PlantFinderDetails.aspx?kempercode=j340" TargetMode="External"/><Relationship Id="rId553" Type="http://schemas.openxmlformats.org/officeDocument/2006/relationships/hyperlink" Target="https://plants.usda.gov/core/profile?symbol=BOGR2" TargetMode="External"/><Relationship Id="rId192" Type="http://schemas.openxmlformats.org/officeDocument/2006/relationships/hyperlink" Target="http://plants.usda.gov/java/profile?symbol=THDA" TargetMode="External"/><Relationship Id="rId206" Type="http://schemas.openxmlformats.org/officeDocument/2006/relationships/hyperlink" Target="http://plants.usda.gov/java/profile?symbol=CARA8" TargetMode="External"/><Relationship Id="rId413" Type="http://schemas.openxmlformats.org/officeDocument/2006/relationships/hyperlink" Target="http://wisflora.herbarium.wisc.edu/taxa/index.php?taxon=2636" TargetMode="External"/><Relationship Id="rId497" Type="http://schemas.openxmlformats.org/officeDocument/2006/relationships/hyperlink" Target="http://www.missouribotanicalgarden.org/PlantFinder/PlantFinderDetails.aspx?kempercode=m310" TargetMode="External"/><Relationship Id="rId620" Type="http://schemas.openxmlformats.org/officeDocument/2006/relationships/hyperlink" Target="https://cwelwnp.usu.edu/westernnativeplants/plantlist_view.php?id=61&amp;name=sporobolusairoides" TargetMode="External"/><Relationship Id="rId357" Type="http://schemas.openxmlformats.org/officeDocument/2006/relationships/hyperlink" Target="http://www.missouribotanicalgarden.org/PlantFinder/PlantFinderDetails.aspx?kempercode=j350" TargetMode="External"/><Relationship Id="rId54" Type="http://schemas.openxmlformats.org/officeDocument/2006/relationships/hyperlink" Target="http://plants.usda.gov/java/profile?symbol=clvi5" TargetMode="External"/><Relationship Id="rId217" Type="http://schemas.openxmlformats.org/officeDocument/2006/relationships/hyperlink" Target="http://plants.usda.gov/java/profile?symbol=SACE" TargetMode="External"/><Relationship Id="rId564" Type="http://schemas.openxmlformats.org/officeDocument/2006/relationships/hyperlink" Target="http://www.missouribotanicalgarden.org/PlantFinder/PlantFinderDetails.aspx?taxonid=276791&amp;isprofile=0&amp;" TargetMode="External"/><Relationship Id="rId424" Type="http://schemas.openxmlformats.org/officeDocument/2006/relationships/hyperlink" Target="http://wisflora.herbarium.wisc.edu/taxa/index.php?taxon=8861" TargetMode="External"/><Relationship Id="rId631" Type="http://schemas.openxmlformats.org/officeDocument/2006/relationships/hyperlink" Target="http://wisflora.herbarium.wisc.edu/taxa/index.php?taxon=3479" TargetMode="External"/><Relationship Id="rId270" Type="http://schemas.openxmlformats.org/officeDocument/2006/relationships/hyperlink" Target="http://www.missouribotanicalgarden.org/PlantFinder/PlantFinderDetails.aspx?taxonid=275651&amp;isprofile=0&amp;" TargetMode="External"/><Relationship Id="rId65" Type="http://schemas.openxmlformats.org/officeDocument/2006/relationships/hyperlink" Target="http://plants.usda.gov/java/profile?symbol=ECPU" TargetMode="External"/><Relationship Id="rId130" Type="http://schemas.openxmlformats.org/officeDocument/2006/relationships/hyperlink" Target="http://plants.usda.gov/java/profile?symbol=PEVI" TargetMode="External"/><Relationship Id="rId368" Type="http://schemas.openxmlformats.org/officeDocument/2006/relationships/hyperlink" Target="http://www.missouribotanicalgarden.org/PlantFinder/PlantFinderDetails.aspx?kempercode=a379" TargetMode="External"/><Relationship Id="rId575" Type="http://schemas.openxmlformats.org/officeDocument/2006/relationships/hyperlink" Target="http://www.missouribotanicalgarden.org/PlantFinder/PlantFinderDetails.aspx?kempercode=b158" TargetMode="External"/><Relationship Id="rId228" Type="http://schemas.openxmlformats.org/officeDocument/2006/relationships/hyperlink" Target="http://plants.usda.gov/core/profile?symbol=asex" TargetMode="External"/><Relationship Id="rId435" Type="http://schemas.openxmlformats.org/officeDocument/2006/relationships/hyperlink" Target="http://wisflora.herbarium.wisc.edu/taxa/index.php?taxon=3005" TargetMode="External"/><Relationship Id="rId281" Type="http://schemas.openxmlformats.org/officeDocument/2006/relationships/hyperlink" Target="http://www.missouribotanicalgarden.org/PlantFinder/PlantFinderDetails.aspx?kempercode=g590" TargetMode="External"/><Relationship Id="rId502" Type="http://schemas.openxmlformats.org/officeDocument/2006/relationships/hyperlink" Target="http://www.missouribotanicalgarden.org/PlantFinder/PlantFinderDetails.aspx?kempercode=m210" TargetMode="External"/><Relationship Id="rId76" Type="http://schemas.openxmlformats.org/officeDocument/2006/relationships/hyperlink" Target="http://plants.usda.gov/java/profile?symbol=EUPU10" TargetMode="External"/><Relationship Id="rId141" Type="http://schemas.openxmlformats.org/officeDocument/2006/relationships/hyperlink" Target="http://plants.usda.gov/java/profile?symbol=poco14" TargetMode="External"/><Relationship Id="rId379" Type="http://schemas.openxmlformats.org/officeDocument/2006/relationships/hyperlink" Target="http://www.missouribotanicalgarden.org/PlantFinder/PlantFinderDetails.aspx?taxonid=277200&amp;isprofile=0&amp;" TargetMode="External"/><Relationship Id="rId586" Type="http://schemas.openxmlformats.org/officeDocument/2006/relationships/hyperlink" Target="https://plants.usda.gov/core/profile?symbol=PHBI3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plants.usda.gov/java/profile?symbol=SORU2" TargetMode="External"/><Relationship Id="rId446" Type="http://schemas.openxmlformats.org/officeDocument/2006/relationships/hyperlink" Target="http://wisflora.herbarium.wisc.edu/taxa/index.php?taxon=3721" TargetMode="External"/><Relationship Id="rId292" Type="http://schemas.openxmlformats.org/officeDocument/2006/relationships/hyperlink" Target="http://www.missouribotanicalgarden.org/PlantFinder/PlantFinderDetails.aspx?kempercode=d780" TargetMode="External"/><Relationship Id="rId306" Type="http://schemas.openxmlformats.org/officeDocument/2006/relationships/hyperlink" Target="http://www.missouribotanicalgarden.org/PlantFinder/PlantFinderDetails.aspx?kempercode=c930" TargetMode="External"/><Relationship Id="rId87" Type="http://schemas.openxmlformats.org/officeDocument/2006/relationships/hyperlink" Target="http://plants.usda.gov/java/profile?symbol=HEDI2" TargetMode="External"/><Relationship Id="rId513" Type="http://schemas.openxmlformats.org/officeDocument/2006/relationships/hyperlink" Target="http://www.missouribotanicalgarden.org/PlantFinder/PlantFinderDetails.aspx?kempercode=z240" TargetMode="External"/><Relationship Id="rId597" Type="http://schemas.openxmlformats.org/officeDocument/2006/relationships/hyperlink" Target="https://plants.usda.gov/core/profile?symbol=CABR14" TargetMode="External"/><Relationship Id="rId152" Type="http://schemas.openxmlformats.org/officeDocument/2006/relationships/hyperlink" Target="http://plants.usda.gov/java/profile?symbol=rufu2" TargetMode="External"/><Relationship Id="rId457" Type="http://schemas.openxmlformats.org/officeDocument/2006/relationships/hyperlink" Target="http://wisflora.herbarium.wisc.edu/taxa/index.php?taxon=415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j970" TargetMode="External"/><Relationship Id="rId524" Type="http://schemas.openxmlformats.org/officeDocument/2006/relationships/hyperlink" Target="http://plants.usda.gov/java/profile?symbol=HILA6" TargetMode="External"/><Relationship Id="rId98" Type="http://schemas.openxmlformats.org/officeDocument/2006/relationships/hyperlink" Target="http://plants.usda.gov/java/profile?symbol=JUDU2" TargetMode="External"/><Relationship Id="rId163" Type="http://schemas.openxmlformats.org/officeDocument/2006/relationships/hyperlink" Target="http://plants.usda.gov/java/profile?symbol=SCLA" TargetMode="External"/><Relationship Id="rId370" Type="http://schemas.openxmlformats.org/officeDocument/2006/relationships/hyperlink" Target="http://www.missouribotanicalgarden.org/PlantFinder/PlantFinderDetails.aspx?kempercode=d705" TargetMode="External"/><Relationship Id="rId230" Type="http://schemas.openxmlformats.org/officeDocument/2006/relationships/hyperlink" Target="http://plants.usda.gov/java/profile?symbol=ZIAP" TargetMode="External"/><Relationship Id="rId468" Type="http://schemas.openxmlformats.org/officeDocument/2006/relationships/hyperlink" Target="http://wisflora.herbarium.wisc.edu/taxa/index.php?taxon=4838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r390" TargetMode="External"/><Relationship Id="rId535" Type="http://schemas.openxmlformats.org/officeDocument/2006/relationships/hyperlink" Target="http://www.missouribotanicalgarden.org/PlantFinder/PlantFinderComments.aspx?taxonid=277307&amp;isprofile=0&amp;pt=8&amp;tt=1" TargetMode="External"/><Relationship Id="rId174" Type="http://schemas.openxmlformats.org/officeDocument/2006/relationships/hyperlink" Target="http://plants.usda.gov/java/profile?symbol=SOSP2" TargetMode="External"/><Relationship Id="rId381" Type="http://schemas.openxmlformats.org/officeDocument/2006/relationships/hyperlink" Target="http://www.missouribotanicalgarden.org/PlantFinder/PlantFinderDetails.aspx?kempercode=h160" TargetMode="External"/><Relationship Id="rId602" Type="http://schemas.openxmlformats.org/officeDocument/2006/relationships/hyperlink" Target="http://www.missouribotanicalgarden.org/PlantFinder/PlantFinderDetails.aspx?kempercode=a248" TargetMode="External"/><Relationship Id="rId241" Type="http://schemas.openxmlformats.org/officeDocument/2006/relationships/hyperlink" Target="http://www.missouribotanicalgarden.org/PlantFinder/PlantFinderDetails.aspx?kempercode=g710" TargetMode="External"/><Relationship Id="rId479" Type="http://schemas.openxmlformats.org/officeDocument/2006/relationships/hyperlink" Target="http://wisflora.herbarium.wisc.edu/taxa/index.php?taxon=2824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80" TargetMode="External"/><Relationship Id="rId546" Type="http://schemas.openxmlformats.org/officeDocument/2006/relationships/hyperlink" Target="https://plants.usda.gov/core/profile?symbol=CAAM2" TargetMode="External"/><Relationship Id="rId101" Type="http://schemas.openxmlformats.org/officeDocument/2006/relationships/hyperlink" Target="http://plants.usda.gov/java/profile?symbol=JUTO" TargetMode="External"/><Relationship Id="rId185" Type="http://schemas.openxmlformats.org/officeDocument/2006/relationships/hyperlink" Target="http://plants.usda.gov/java/profile?symbol=SYLA3" TargetMode="External"/><Relationship Id="rId406" Type="http://schemas.openxmlformats.org/officeDocument/2006/relationships/hyperlink" Target="http://www.missouribotanicalgarden.org/PlantFinder/PlantFinderDetails.aspx?taxonid=291339&amp;isprofile=0&amp;" TargetMode="External"/><Relationship Id="rId392" Type="http://schemas.openxmlformats.org/officeDocument/2006/relationships/hyperlink" Target="http://www.missouribotanicalgarden.org/PlantFinder/PlantFinderDetails.aspx?kempercode=l880" TargetMode="External"/><Relationship Id="rId613" Type="http://schemas.openxmlformats.org/officeDocument/2006/relationships/hyperlink" Target="http://plants.usda.gov/java/profile?symbol=SYOO" TargetMode="External"/><Relationship Id="rId252" Type="http://schemas.openxmlformats.org/officeDocument/2006/relationships/hyperlink" Target="http://www.missouribotanicalgarden.org/PlantFinder/PlantFinderDetails.aspx?kempercode=j480" TargetMode="External"/><Relationship Id="rId294" Type="http://schemas.openxmlformats.org/officeDocument/2006/relationships/hyperlink" Target="http://www.missouribotanicalgarden.org/PlantFinder/PlantFinderDetails.aspx?kempercode=a745" TargetMode="External"/><Relationship Id="rId308" Type="http://schemas.openxmlformats.org/officeDocument/2006/relationships/hyperlink" Target="http://www.missouribotanicalgarden.org/PlantFinder/PlantFinderDetails.aspx?kempercode=c850" TargetMode="External"/><Relationship Id="rId515" Type="http://schemas.openxmlformats.org/officeDocument/2006/relationships/hyperlink" Target="http://www.missouribotanicalgarden.org/PlantFinder/PlantFinderDetails.aspx?kempercode=l21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HE5" TargetMode="External"/><Relationship Id="rId112" Type="http://schemas.openxmlformats.org/officeDocument/2006/relationships/hyperlink" Target="http://plants.usda.gov/java/profile?symbol=LOSI" TargetMode="External"/><Relationship Id="rId154" Type="http://schemas.openxmlformats.org/officeDocument/2006/relationships/hyperlink" Target="http://plants.usda.gov/java/profile?symbol=RUTR2" TargetMode="External"/><Relationship Id="rId361" Type="http://schemas.openxmlformats.org/officeDocument/2006/relationships/hyperlink" Target="http://www.missouribotanicalgarden.org/PlantFinder/PlantFinderDetails.aspx?kempercode=j540" TargetMode="External"/><Relationship Id="rId557" Type="http://schemas.openxmlformats.org/officeDocument/2006/relationships/hyperlink" Target="http://www.missouribotanicalgarden.org/PlantFinder/PlantFinderDetails.aspx?kempercode=a769" TargetMode="External"/><Relationship Id="rId599" Type="http://schemas.openxmlformats.org/officeDocument/2006/relationships/hyperlink" Target="https://www.missouribotanicalgarden.org/PlantFinder/PlantFinderDetails.aspx?kempercode=q250" TargetMode="External"/><Relationship Id="rId196" Type="http://schemas.openxmlformats.org/officeDocument/2006/relationships/hyperlink" Target="http://plants.usda.gov/java/profile?symbol=VEFA2" TargetMode="External"/><Relationship Id="rId417" Type="http://schemas.openxmlformats.org/officeDocument/2006/relationships/hyperlink" Target="http://wisflora.herbarium.wisc.edu/taxa/index.php?taxon=2894" TargetMode="External"/><Relationship Id="rId459" Type="http://schemas.openxmlformats.org/officeDocument/2006/relationships/hyperlink" Target="http://wisflora.herbarium.wisc.edu/taxa/index.php?taxon=21309" TargetMode="External"/><Relationship Id="rId624" Type="http://schemas.openxmlformats.org/officeDocument/2006/relationships/hyperlink" Target="https://www.missouribotanicalgarden.org/PlantFinder/PlantFinderDetails.aspx?taxonid=279217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ROC" TargetMode="External"/><Relationship Id="rId263" Type="http://schemas.openxmlformats.org/officeDocument/2006/relationships/hyperlink" Target="http://www.missouribotanicalgarden.org/PlantFinder/PlantFinderDetails.aspx?kempercode=g660" TargetMode="External"/><Relationship Id="rId319" Type="http://schemas.openxmlformats.org/officeDocument/2006/relationships/hyperlink" Target="http://www.missouribotanicalgarden.org/PlantFinder/PlantFinderDetails.aspx?kempercode=g460" TargetMode="External"/><Relationship Id="rId470" Type="http://schemas.openxmlformats.org/officeDocument/2006/relationships/hyperlink" Target="http://wisflora.herbarium.wisc.edu/taxa/index.php?taxon=18488" TargetMode="External"/><Relationship Id="rId526" Type="http://schemas.openxmlformats.org/officeDocument/2006/relationships/hyperlink" Target="https://plants.usda.gov/core/profile?symbol=HEPA10" TargetMode="External"/><Relationship Id="rId58" Type="http://schemas.openxmlformats.org/officeDocument/2006/relationships/hyperlink" Target="http://plants.usda.gov/java/profile?symbol=DACA7" TargetMode="External"/><Relationship Id="rId123" Type="http://schemas.openxmlformats.org/officeDocument/2006/relationships/hyperlink" Target="http://plants.usda.gov/java/profile?symbol=olal2" TargetMode="External"/><Relationship Id="rId330" Type="http://schemas.openxmlformats.org/officeDocument/2006/relationships/hyperlink" Target="http://www.missouribotanicalgarden.org/PlantFinder/PlantFinderDetails.aspx?taxonid=279718&amp;isprofile=0&amp;" TargetMode="External"/><Relationship Id="rId568" Type="http://schemas.openxmlformats.org/officeDocument/2006/relationships/hyperlink" Target="http://www.missouribotanicalgarden.org/PlantFinder/PlantFinderDetails.aspx?taxonid=277134&amp;isprofile=0&amp;" TargetMode="External"/><Relationship Id="rId165" Type="http://schemas.openxmlformats.org/officeDocument/2006/relationships/hyperlink" Target="http://plants.usda.gov/java/profile?symbol=SIST" TargetMode="External"/><Relationship Id="rId372" Type="http://schemas.openxmlformats.org/officeDocument/2006/relationships/hyperlink" Target="http://www.missouribotanicalgarden.org/PlantFinder/PlantFinderDetails.aspx?taxonid=279748&amp;isprofile=0%3E" TargetMode="External"/><Relationship Id="rId428" Type="http://schemas.openxmlformats.org/officeDocument/2006/relationships/hyperlink" Target="http://wisflora.herbarium.wisc.edu/taxa/index.php?taxon=2967" TargetMode="External"/><Relationship Id="rId635" Type="http://schemas.openxmlformats.org/officeDocument/2006/relationships/hyperlink" Target="http://plants.usda.gov/java/profile?symbol=CATR7" TargetMode="External"/><Relationship Id="rId232" Type="http://schemas.openxmlformats.org/officeDocument/2006/relationships/hyperlink" Target="http://plants.usda.gov/java/profile?symbol=CAGR5" TargetMode="External"/><Relationship Id="rId274" Type="http://schemas.openxmlformats.org/officeDocument/2006/relationships/hyperlink" Target="http://www.missouribotanicalgarden.org/PlantFinder/PlantFinderDetails.aspx?kempercode=r690" TargetMode="External"/><Relationship Id="rId481" Type="http://schemas.openxmlformats.org/officeDocument/2006/relationships/hyperlink" Target="http://www.missouribotanicalgarden.org/PlantFinder/PlantFinderDetails.aspx?taxonid=278797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HY" TargetMode="External"/><Relationship Id="rId134" Type="http://schemas.openxmlformats.org/officeDocument/2006/relationships/hyperlink" Target="http://plants.usda.gov/java/profile?symbol=PESE6" TargetMode="External"/><Relationship Id="rId537" Type="http://schemas.openxmlformats.org/officeDocument/2006/relationships/hyperlink" Target="http://www.missouribotanicalgarden.org/PlantFinder/PlantFinderDetails.aspx?kempercode=c100" TargetMode="External"/><Relationship Id="rId579" Type="http://schemas.openxmlformats.org/officeDocument/2006/relationships/hyperlink" Target="https://plants.usda.gov/core/profile?symbol=DECE" TargetMode="External"/><Relationship Id="rId80" Type="http://schemas.openxmlformats.org/officeDocument/2006/relationships/hyperlink" Target="http://plants.usda.gov/java/profile?symbol=FRVI" TargetMode="External"/><Relationship Id="rId176" Type="http://schemas.openxmlformats.org/officeDocument/2006/relationships/hyperlink" Target="http://plants.usda.gov/java/profile?symbol=sonu2" TargetMode="External"/><Relationship Id="rId341" Type="http://schemas.openxmlformats.org/officeDocument/2006/relationships/hyperlink" Target="http://www.missouribotanicalgarden.org/PlantFinder/PlantFinderDetails.aspx?kempercode=g410" TargetMode="External"/><Relationship Id="rId383" Type="http://schemas.openxmlformats.org/officeDocument/2006/relationships/hyperlink" Target="http://www.missouribotanicalgarden.org/PlantFinder/PlantFinderDetails.aspx?taxonid=280289&amp;isprofile=0&amp;" TargetMode="External"/><Relationship Id="rId439" Type="http://schemas.openxmlformats.org/officeDocument/2006/relationships/hyperlink" Target="http://wisflora.herbarium.wisc.edu/taxa/index.php?taxon=3367" TargetMode="External"/><Relationship Id="rId590" Type="http://schemas.openxmlformats.org/officeDocument/2006/relationships/hyperlink" Target="http://www.missouribotanicalgarden.org/PlantFinder/PlantFinderDetails.aspx?kempercode=m620" TargetMode="External"/><Relationship Id="rId604" Type="http://schemas.openxmlformats.org/officeDocument/2006/relationships/hyperlink" Target="https://plants.usda.gov/home/plantProfile?symbol=SOOD" TargetMode="External"/><Relationship Id="rId201" Type="http://schemas.openxmlformats.org/officeDocument/2006/relationships/hyperlink" Target="http://plants.usda.gov/java/profile?symbol=CAEB2" TargetMode="External"/><Relationship Id="rId243" Type="http://schemas.openxmlformats.org/officeDocument/2006/relationships/hyperlink" Target="http://www.missouribotanicalgarden.org/PlantFinder/PlantFinderDetails.aspx?kempercode=g180" TargetMode="External"/><Relationship Id="rId285" Type="http://schemas.openxmlformats.org/officeDocument/2006/relationships/hyperlink" Target="http://www.missouribotanicalgarden.org/PlantFinder/PlantFinderDetails.aspx?kempercode=e397" TargetMode="External"/><Relationship Id="rId450" Type="http://schemas.openxmlformats.org/officeDocument/2006/relationships/hyperlink" Target="http://wisflora.herbarium.wisc.edu/taxa/index.php?taxon=3979" TargetMode="External"/><Relationship Id="rId506" Type="http://schemas.openxmlformats.org/officeDocument/2006/relationships/hyperlink" Target="https://plants.usda.gov/core/profile?symbol=PHPA9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LEOR" TargetMode="External"/><Relationship Id="rId310" Type="http://schemas.openxmlformats.org/officeDocument/2006/relationships/hyperlink" Target="http://www.missouribotanicalgarden.org/PlantFinder/PlantFinderDetails.aspx?taxonid=292659&amp;isprofile=0&amp;" TargetMode="External"/><Relationship Id="rId492" Type="http://schemas.openxmlformats.org/officeDocument/2006/relationships/hyperlink" Target="http://www.missouribotanicalgarden.org/PlantFinder/PlantFinderDetails.aspx?kempercode=g700" TargetMode="External"/><Relationship Id="rId548" Type="http://schemas.openxmlformats.org/officeDocument/2006/relationships/hyperlink" Target="https://plants.usda.gov/core/profile?symbol=CAIN2" TargetMode="External"/><Relationship Id="rId91" Type="http://schemas.openxmlformats.org/officeDocument/2006/relationships/hyperlink" Target="http://plants.usda.gov/java/profile?symbol=HESP11" TargetMode="External"/><Relationship Id="rId145" Type="http://schemas.openxmlformats.org/officeDocument/2006/relationships/hyperlink" Target="http://plants.usda.gov/java/profile?symbol=PYVI" TargetMode="External"/><Relationship Id="rId187" Type="http://schemas.openxmlformats.org/officeDocument/2006/relationships/hyperlink" Target="http://plants.usda.gov/java/profile?symbol=syno2" TargetMode="External"/><Relationship Id="rId352" Type="http://schemas.openxmlformats.org/officeDocument/2006/relationships/hyperlink" Target="http://www.missouribotanicalgarden.org/PlantFinder/PlantFinderDetails.aspx?taxonid=279745&amp;isprofile=0&amp;" TargetMode="External"/><Relationship Id="rId394" Type="http://schemas.openxmlformats.org/officeDocument/2006/relationships/hyperlink" Target="http://www.missouribotanicalgarden.org/PlantFinder/PlantFinderDetails.aspx?kempercode=e834" TargetMode="External"/><Relationship Id="rId408" Type="http://schemas.openxmlformats.org/officeDocument/2006/relationships/hyperlink" Target="http://www.missouribotanicalgarden.org/PlantFinder/PlantFinderDetails.aspx?taxonid=277246&amp;isprofile=0&amp;" TargetMode="External"/><Relationship Id="rId615" Type="http://schemas.openxmlformats.org/officeDocument/2006/relationships/hyperlink" Target="https://plants.usda.gov/home/plantProfile?symbol=CAAP5" TargetMode="External"/><Relationship Id="rId212" Type="http://schemas.openxmlformats.org/officeDocument/2006/relationships/hyperlink" Target="http://plants.usda.gov/java/profile?symbol=juam" TargetMode="External"/><Relationship Id="rId254" Type="http://schemas.openxmlformats.org/officeDocument/2006/relationships/hyperlink" Target="http://www.missouribotanicalgarden.org/PlantFinder/PlantFinderDetails.aspx?kempercode=e126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YAM" TargetMode="External"/><Relationship Id="rId296" Type="http://schemas.openxmlformats.org/officeDocument/2006/relationships/hyperlink" Target="http://www.missouribotanicalgarden.org/PlantFinder/PlantFinderDetails.aspx?taxonid=285326&amp;isprofile=0&amp;" TargetMode="External"/><Relationship Id="rId461" Type="http://schemas.openxmlformats.org/officeDocument/2006/relationships/hyperlink" Target="http://wisflora.herbarium.wisc.edu/taxa/index.php?taxon=5091" TargetMode="External"/><Relationship Id="rId517" Type="http://schemas.openxmlformats.org/officeDocument/2006/relationships/hyperlink" Target="http://www.missouribotanicalgarden.org/PlantFinder/PlantFinderDetails.aspx?taxonid=277710&amp;isprofile=0&amp;" TargetMode="External"/><Relationship Id="rId559" Type="http://schemas.openxmlformats.org/officeDocument/2006/relationships/hyperlink" Target="http://www.missouribotanicalgarden.org/PlantFinder/PlantFinderDetails.aspx?taxonid=280685&amp;isprofile=0&amp;z=5" TargetMode="External"/><Relationship Id="rId60" Type="http://schemas.openxmlformats.org/officeDocument/2006/relationships/hyperlink" Target="http://plants.usda.gov/java/profile?symbol=dasp2" TargetMode="External"/><Relationship Id="rId156" Type="http://schemas.openxmlformats.org/officeDocument/2006/relationships/hyperlink" Target="http://plants.usda.gov/java/profile?symbol=SCSC" TargetMode="External"/><Relationship Id="rId198" Type="http://schemas.openxmlformats.org/officeDocument/2006/relationships/hyperlink" Target="http://plants.usda.gov/java/profile?symbol=VIPE2" TargetMode="External"/><Relationship Id="rId321" Type="http://schemas.openxmlformats.org/officeDocument/2006/relationships/hyperlink" Target="http://www.missouribotanicalgarden.org/PlantFinder/PlantFinderDetails.aspx?kempercode=j870" TargetMode="External"/><Relationship Id="rId363" Type="http://schemas.openxmlformats.org/officeDocument/2006/relationships/hyperlink" Target="http://www.missouribotanicalgarden.org/PlantFinder/PlantFinderDetails.aspx?taxonid=282045&amp;isprofile=0&amp;letter=c" TargetMode="External"/><Relationship Id="rId419" Type="http://schemas.openxmlformats.org/officeDocument/2006/relationships/hyperlink" Target="http://wisflora.herbarium.wisc.edu/taxa/index.php?taxon=2897" TargetMode="External"/><Relationship Id="rId570" Type="http://schemas.openxmlformats.org/officeDocument/2006/relationships/hyperlink" Target="https://plants.usda.gov/core/profile?symbol=AMIL" TargetMode="External"/><Relationship Id="rId626" Type="http://schemas.openxmlformats.org/officeDocument/2006/relationships/hyperlink" Target="http://plants.usda.gov/java/profile?symbol=CAVU2" TargetMode="External"/><Relationship Id="rId223" Type="http://schemas.openxmlformats.org/officeDocument/2006/relationships/hyperlink" Target="file:///\\aes-wi-nu01\..\..\Temp\Temporary%20Internet%20Files\Content.Outlook\I3A3EK2C\Liatris%20punctata" TargetMode="External"/><Relationship Id="rId430" Type="http://schemas.openxmlformats.org/officeDocument/2006/relationships/hyperlink" Target="http://wisflora.herbarium.wisc.edu/taxa/index.php?taxon=2996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taxonid=279753&amp;isprofile=0&amp;" TargetMode="External"/><Relationship Id="rId472" Type="http://schemas.openxmlformats.org/officeDocument/2006/relationships/hyperlink" Target="http://wisflora.herbarium.wisc.edu/taxa/index.php?taxon=7655" TargetMode="External"/><Relationship Id="rId528" Type="http://schemas.openxmlformats.org/officeDocument/2006/relationships/hyperlink" Target="https://plants.usda.gov/core/profile?symbol=GLCA2" TargetMode="External"/><Relationship Id="rId125" Type="http://schemas.openxmlformats.org/officeDocument/2006/relationships/hyperlink" Target="http://plants.usda.gov/java/profile?symbol=OLRI" TargetMode="External"/><Relationship Id="rId167" Type="http://schemas.openxmlformats.org/officeDocument/2006/relationships/hyperlink" Target="http://plants.usda.gov/java/profile?symbol=SILA3" TargetMode="External"/><Relationship Id="rId332" Type="http://schemas.openxmlformats.org/officeDocument/2006/relationships/hyperlink" Target="http://www.missouribotanicalgarden.org/PlantFinder/PlantFinderDetails.aspx?taxonid=279729&amp;isprofile=0&amp;" TargetMode="External"/><Relationship Id="rId374" Type="http://schemas.openxmlformats.org/officeDocument/2006/relationships/hyperlink" Target="http://www.missouribotanicalgarden.org/PlantFinder/PlantFinderDetails.aspx?kempercode=b918" TargetMode="External"/><Relationship Id="rId581" Type="http://schemas.openxmlformats.org/officeDocument/2006/relationships/hyperlink" Target="https://plants.usda.gov/core/profile?symbol=ADPE" TargetMode="External"/><Relationship Id="rId71" Type="http://schemas.openxmlformats.org/officeDocument/2006/relationships/hyperlink" Target="http://plants.usda.gov/java/profile?symbol=ELVI3" TargetMode="External"/><Relationship Id="rId234" Type="http://schemas.openxmlformats.org/officeDocument/2006/relationships/hyperlink" Target="https://plants.usda.gov/core/profile?symbol=CEOC2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l800" TargetMode="External"/><Relationship Id="rId441" Type="http://schemas.openxmlformats.org/officeDocument/2006/relationships/hyperlink" Target="http://wisflora.herbarium.wisc.edu/taxa/index.php?taxon=3479" TargetMode="External"/><Relationship Id="rId483" Type="http://schemas.openxmlformats.org/officeDocument/2006/relationships/hyperlink" Target="https://plants.usda.gov/core/profile?symbol=CARO2" TargetMode="External"/><Relationship Id="rId539" Type="http://schemas.openxmlformats.org/officeDocument/2006/relationships/hyperlink" Target="http://www.missouribotanicalgarden.org/PlantFinder/PlantFinderDetails.aspx?kempercode=a24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GL4" TargetMode="External"/><Relationship Id="rId178" Type="http://schemas.openxmlformats.org/officeDocument/2006/relationships/hyperlink" Target="http://plants.usda.gov/java/profile?symbol=SPPE" TargetMode="External"/><Relationship Id="rId301" Type="http://schemas.openxmlformats.org/officeDocument/2006/relationships/hyperlink" Target="http://wisflora.herbarium.wisc.edu/taxa/index.php?taxon=7337" TargetMode="External"/><Relationship Id="rId343" Type="http://schemas.openxmlformats.org/officeDocument/2006/relationships/hyperlink" Target="http://www.missouribotanicalgarden.org/PlantFinder/PlantFinderDetails.aspx?kempercode=b400" TargetMode="External"/><Relationship Id="rId550" Type="http://schemas.openxmlformats.org/officeDocument/2006/relationships/hyperlink" Target="http://www.missouribotanicalgarden.org/PlantFinder/PlantFinderDetails.aspx?taxonid=282615&amp;isprofile=0&amp;" TargetMode="External"/><Relationship Id="rId82" Type="http://schemas.openxmlformats.org/officeDocument/2006/relationships/hyperlink" Target="http://plants.usda.gov/java/profile?symbol=GEAN" TargetMode="External"/><Relationship Id="rId203" Type="http://schemas.openxmlformats.org/officeDocument/2006/relationships/hyperlink" Target="http://plants.usda.gov/java/profile?symbol=cafr3" TargetMode="External"/><Relationship Id="rId385" Type="http://schemas.openxmlformats.org/officeDocument/2006/relationships/hyperlink" Target="http://www.missouribotanicalgarden.org/PlantFinder/PlantFinderDetails.aspx?kempercode=w910" TargetMode="External"/><Relationship Id="rId592" Type="http://schemas.openxmlformats.org/officeDocument/2006/relationships/hyperlink" Target="https://plants.usda.gov/core/profile?symbol=ACPA" TargetMode="External"/><Relationship Id="rId606" Type="http://schemas.openxmlformats.org/officeDocument/2006/relationships/hyperlink" Target="http://www.missouribotanicalgarden.org/PlantFinder/PlantFinderDetails.aspx?kempercode=d238" TargetMode="External"/><Relationship Id="rId245" Type="http://schemas.openxmlformats.org/officeDocument/2006/relationships/hyperlink" Target="http://www.missouribotanicalgarden.org/PlantFinder/PlantFinderDetails.aspx?kempercode=a128" TargetMode="External"/><Relationship Id="rId287" Type="http://schemas.openxmlformats.org/officeDocument/2006/relationships/hyperlink" Target="http://www.missouribotanicalgarden.org/PlantFinder/PlantFinderDetails.aspx?kempercode=g560" TargetMode="External"/><Relationship Id="rId410" Type="http://schemas.openxmlformats.org/officeDocument/2006/relationships/hyperlink" Target="http://www.missouribotanicalgarden.org/PlantFinder/PlantFinderDetails.aspx?kempercode=f990" TargetMode="External"/><Relationship Id="rId452" Type="http://schemas.openxmlformats.org/officeDocument/2006/relationships/hyperlink" Target="http://wisflora.herbarium.wisc.edu/taxa/index.php?taxon=3992" TargetMode="External"/><Relationship Id="rId494" Type="http://schemas.openxmlformats.org/officeDocument/2006/relationships/hyperlink" Target="http://www.missouribotanicalgarden.org/PlantFinder/PlantFinderDetails.aspx?kempercode=m450" TargetMode="External"/><Relationship Id="rId508" Type="http://schemas.openxmlformats.org/officeDocument/2006/relationships/hyperlink" Target="https://plants.usda.gov/core/profile?symbol=PHCA48" TargetMode="External"/><Relationship Id="rId105" Type="http://schemas.openxmlformats.org/officeDocument/2006/relationships/hyperlink" Target="http://plants.usda.gov/java/profile?symbol=LIAS" TargetMode="External"/><Relationship Id="rId147" Type="http://schemas.openxmlformats.org/officeDocument/2006/relationships/hyperlink" Target="http://plants.usda.gov/java/profile?symbol=ROBL" TargetMode="External"/><Relationship Id="rId312" Type="http://schemas.openxmlformats.org/officeDocument/2006/relationships/hyperlink" Target="http://www.missouribotanicalgarden.org/PlantFinder/PlantFinderDetails.aspx?kempercode=g500" TargetMode="External"/><Relationship Id="rId354" Type="http://schemas.openxmlformats.org/officeDocument/2006/relationships/hyperlink" Target="http://www.missouribotanicalgarden.org/PlantFinder/PlantFinderDetails.aspx?kempercode=f610" TargetMode="External"/><Relationship Id="rId51" Type="http://schemas.openxmlformats.org/officeDocument/2006/relationships/hyperlink" Target="http://plants.usda.gov/java/profile?symbol=ceam" TargetMode="External"/><Relationship Id="rId93" Type="http://schemas.openxmlformats.org/officeDocument/2006/relationships/hyperlink" Target="http://plants.usda.gov/java/profile?symbol=HIOD" TargetMode="External"/><Relationship Id="rId189" Type="http://schemas.openxmlformats.org/officeDocument/2006/relationships/hyperlink" Target="http://plants.usda.gov/java/profile?symbol=SYPU" TargetMode="External"/><Relationship Id="rId396" Type="http://schemas.openxmlformats.org/officeDocument/2006/relationships/hyperlink" Target="http://www.missouribotanicalgarden.org/PlantFinder/PlantFinderDetails.aspx?taxonid=277226&amp;isprofile=0&amp;" TargetMode="External"/><Relationship Id="rId561" Type="http://schemas.openxmlformats.org/officeDocument/2006/relationships/hyperlink" Target="http://www.missouribotanicalgarden.org/PlantFinder/PlantFinderDetails.aspx?kempercode=e474" TargetMode="External"/><Relationship Id="rId617" Type="http://schemas.openxmlformats.org/officeDocument/2006/relationships/hyperlink" Target="https://plants.usda.gov/home/plantProfile?symbol=EUFI14" TargetMode="External"/><Relationship Id="rId214" Type="http://schemas.openxmlformats.org/officeDocument/2006/relationships/hyperlink" Target="http://plants.usda.gov/java/profile?symbol=mevi3" TargetMode="External"/><Relationship Id="rId256" Type="http://schemas.openxmlformats.org/officeDocument/2006/relationships/hyperlink" Target="http://www.missouribotanicalgarden.org/PlantFinder/PlantFinderDetails.aspx?taxonid=277524&amp;isprofile=0&amp;" TargetMode="External"/><Relationship Id="rId298" Type="http://schemas.openxmlformats.org/officeDocument/2006/relationships/hyperlink" Target="http://www.missouribotanicalgarden.org/PlantFinder/PlantFinderDetails.aspx?kempercode=c262" TargetMode="External"/><Relationship Id="rId421" Type="http://schemas.openxmlformats.org/officeDocument/2006/relationships/hyperlink" Target="http://wisflora.herbarium.wisc.edu/taxa/index.php?taxon=2909" TargetMode="External"/><Relationship Id="rId463" Type="http://schemas.openxmlformats.org/officeDocument/2006/relationships/hyperlink" Target="http://wisflora.herbarium.wisc.edu/taxa/index.php?taxon=4399" TargetMode="External"/><Relationship Id="rId519" Type="http://schemas.openxmlformats.org/officeDocument/2006/relationships/hyperlink" Target="https://plants.usda.gov/core/profile?symbol=IRFU" TargetMode="External"/><Relationship Id="rId116" Type="http://schemas.openxmlformats.org/officeDocument/2006/relationships/hyperlink" Target="http://plants.usda.gov/java/profile?symbol=LYAL4" TargetMode="External"/><Relationship Id="rId158" Type="http://schemas.openxmlformats.org/officeDocument/2006/relationships/hyperlink" Target="http://plants.usda.gov/java/nameSearch" TargetMode="External"/><Relationship Id="rId323" Type="http://schemas.openxmlformats.org/officeDocument/2006/relationships/hyperlink" Target="http://www.missouribotanicalgarden.org/PlantFinder/PlantFinderDetails.aspx?kempercode=g820" TargetMode="External"/><Relationship Id="rId530" Type="http://schemas.openxmlformats.org/officeDocument/2006/relationships/hyperlink" Target="http://www.missouribotanicalgarden.org/plantfinder/plantfinderdetails.aspx?kempercode=c670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ME" TargetMode="External"/><Relationship Id="rId365" Type="http://schemas.openxmlformats.org/officeDocument/2006/relationships/hyperlink" Target="http://www.missouribotanicalgarden.org/PlantFinder/PlantFinderDetails.aspx?taxonid=279780&amp;isprofile=0&amp;" TargetMode="External"/><Relationship Id="rId572" Type="http://schemas.openxmlformats.org/officeDocument/2006/relationships/hyperlink" Target="https://plants.usda.gov/core/profile?symbol=AMTAT" TargetMode="External"/><Relationship Id="rId628" Type="http://schemas.openxmlformats.org/officeDocument/2006/relationships/hyperlink" Target="https://plants.usda.gov/home/plantProfile?symbol=LOKA" TargetMode="External"/><Relationship Id="rId225" Type="http://schemas.openxmlformats.org/officeDocument/2006/relationships/hyperlink" Target="http://plants.usda.gov/java/profile?symbol=HEAU" TargetMode="External"/><Relationship Id="rId267" Type="http://schemas.openxmlformats.org/officeDocument/2006/relationships/hyperlink" Target="http://www.missouribotanicalgarden.org/PlantFinder/PlantFinderDetails.aspx?taxonid=279820&amp;isprofile=0&amp;" TargetMode="External"/><Relationship Id="rId432" Type="http://schemas.openxmlformats.org/officeDocument/2006/relationships/hyperlink" Target="http://wisflora.herbarium.wisc.edu/taxa/index.php?taxon=2999" TargetMode="External"/><Relationship Id="rId474" Type="http://schemas.openxmlformats.org/officeDocument/2006/relationships/hyperlink" Target="http://wisflora.herbarium.wisc.edu/taxa/index.php?taxon=5092" TargetMode="External"/><Relationship Id="rId127" Type="http://schemas.openxmlformats.org/officeDocument/2006/relationships/hyperlink" Target="http://plants.usda.gov/java/profile?symbol=PAPA20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YU" TargetMode="External"/><Relationship Id="rId169" Type="http://schemas.openxmlformats.org/officeDocument/2006/relationships/hyperlink" Target="http://plants.usda.gov/java/profile?symbol=SITE" TargetMode="External"/><Relationship Id="rId334" Type="http://schemas.openxmlformats.org/officeDocument/2006/relationships/hyperlink" Target="http://www.missouribotanicalgarden.org/PlantFinder/PlantFinderDetails.aspx?kempercode=g730" TargetMode="External"/><Relationship Id="rId376" Type="http://schemas.openxmlformats.org/officeDocument/2006/relationships/hyperlink" Target="http://www.missouribotanicalgarden.org/PlantFinder/PlantFinderDetails.aspx?kempercode=e811" TargetMode="External"/><Relationship Id="rId541" Type="http://schemas.openxmlformats.org/officeDocument/2006/relationships/hyperlink" Target="https://plants.usda.gov/core/profile?symbol=CASH2" TargetMode="External"/><Relationship Id="rId583" Type="http://schemas.openxmlformats.org/officeDocument/2006/relationships/hyperlink" Target="https://plants.usda.gov/core/profile?symbol=CESC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CE" TargetMode="External"/><Relationship Id="rId236" Type="http://schemas.openxmlformats.org/officeDocument/2006/relationships/hyperlink" Target="http://plants.usda.gov/core/profile?symbol=ACAM" TargetMode="External"/><Relationship Id="rId278" Type="http://schemas.openxmlformats.org/officeDocument/2006/relationships/hyperlink" Target="http://www.missouribotanicalgarden.org/PlantFinder/PlantFinderDetails.aspx?taxonid=285436" TargetMode="External"/><Relationship Id="rId401" Type="http://schemas.openxmlformats.org/officeDocument/2006/relationships/hyperlink" Target="http://www.missouribotanicalgarden.org/PlantFinder/PlantFinderDetails.aspx?taxonid=277238&amp;isprofile=0&amp;" TargetMode="External"/><Relationship Id="rId443" Type="http://schemas.openxmlformats.org/officeDocument/2006/relationships/hyperlink" Target="http://wisflora.herbarium.wisc.edu/taxa/index.php?taxon=3601" TargetMode="External"/><Relationship Id="rId303" Type="http://schemas.openxmlformats.org/officeDocument/2006/relationships/hyperlink" Target="http://www.missouribotanicalgarden.org/PlantFinder/PlantFinderDetails.aspx?kempercode=g530" TargetMode="External"/><Relationship Id="rId485" Type="http://schemas.openxmlformats.org/officeDocument/2006/relationships/hyperlink" Target="http://wisflora.herbarium.wisc.edu/taxa/index.php?taxon=3555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MA" TargetMode="External"/><Relationship Id="rId138" Type="http://schemas.openxmlformats.org/officeDocument/2006/relationships/hyperlink" Target="http://plants.usda.gov/java/profile?symbol=PHVI8" TargetMode="External"/><Relationship Id="rId345" Type="http://schemas.openxmlformats.org/officeDocument/2006/relationships/hyperlink" Target="http://www.missouribotanicalgarden.org/PlantFinder/PlantFinderDetails.aspx?taxonid=302490" TargetMode="External"/><Relationship Id="rId387" Type="http://schemas.openxmlformats.org/officeDocument/2006/relationships/hyperlink" Target="http://www.missouribotanicalgarden.org/PlantFinder/PlantFinderDetails.aspx?taxonid=281405&amp;isprofile=0&amp;" TargetMode="External"/><Relationship Id="rId510" Type="http://schemas.openxmlformats.org/officeDocument/2006/relationships/hyperlink" Target="http://www.missouribotanicalgarden.org/PlantFinder/PlantFinderDetails.aspx?taxonid=286983&amp;isprofile=0&amp;" TargetMode="External"/><Relationship Id="rId552" Type="http://schemas.openxmlformats.org/officeDocument/2006/relationships/hyperlink" Target="https://plants.usda.gov/core/profile?symbol=BODA2" TargetMode="External"/><Relationship Id="rId594" Type="http://schemas.openxmlformats.org/officeDocument/2006/relationships/hyperlink" Target="http://www.missouribotanicalgarden.org/PlantFinder/PlantFinderDetails.aspx?taxonid=293531" TargetMode="External"/><Relationship Id="rId608" Type="http://schemas.openxmlformats.org/officeDocument/2006/relationships/hyperlink" Target="http://www.missouribotanicalgarden.org/PlantFinder/PlantFinderDetails.aspx?taxonid=283034&amp;isprofile=0&amp;" TargetMode="External"/><Relationship Id="rId191" Type="http://schemas.openxmlformats.org/officeDocument/2006/relationships/hyperlink" Target="http://plants.usda.gov/java/profile?symbol=SYSH" TargetMode="External"/><Relationship Id="rId205" Type="http://schemas.openxmlformats.org/officeDocument/2006/relationships/hyperlink" Target="http://plants.usda.gov/java/profile?symbol=CAPR5" TargetMode="External"/><Relationship Id="rId247" Type="http://schemas.openxmlformats.org/officeDocument/2006/relationships/hyperlink" Target="http://www.missouribotanicalgarden.org/PlantFinder/PlantFinderDetails.aspx?kempercode=r820" TargetMode="External"/><Relationship Id="rId412" Type="http://schemas.openxmlformats.org/officeDocument/2006/relationships/hyperlink" Target="http://wisflora.herbarium.wisc.edu/taxa/index.php?taxon=2513" TargetMode="External"/><Relationship Id="rId107" Type="http://schemas.openxmlformats.org/officeDocument/2006/relationships/hyperlink" Target="http://plants.usda.gov/java/profile?symbol=LILI" TargetMode="External"/><Relationship Id="rId289" Type="http://schemas.openxmlformats.org/officeDocument/2006/relationships/hyperlink" Target="http://www.missouribotanicalgarden.org/PlantFinder/PlantFinderDetails.aspx?kempercode=l200" TargetMode="External"/><Relationship Id="rId454" Type="http://schemas.openxmlformats.org/officeDocument/2006/relationships/hyperlink" Target="http://wisflora.herbarium.wisc.edu/taxa/index.php?taxon=4061" TargetMode="External"/><Relationship Id="rId496" Type="http://schemas.openxmlformats.org/officeDocument/2006/relationships/hyperlink" Target="https://plants.usda.gov/core/profile?symbol=SETE3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3" TargetMode="External"/><Relationship Id="rId149" Type="http://schemas.openxmlformats.org/officeDocument/2006/relationships/hyperlink" Target="http://plants.usda.gov/java/profile?symbol=ropa" TargetMode="External"/><Relationship Id="rId314" Type="http://schemas.openxmlformats.org/officeDocument/2006/relationships/hyperlink" Target="http://www.missouribotanicalgarden.org/PlantFinder/PlantFinderDetails.aspx?kempercode=k610" TargetMode="External"/><Relationship Id="rId356" Type="http://schemas.openxmlformats.org/officeDocument/2006/relationships/hyperlink" Target="http://www.missouribotanicalgarden.org/PlantFinder/PlantFinderDetails.aspx?taxonid=286064&amp;isprofile=0&amp;" TargetMode="External"/><Relationship Id="rId398" Type="http://schemas.openxmlformats.org/officeDocument/2006/relationships/hyperlink" Target="http://www.missouribotanicalgarden.org/PlantFinder/PlantFinderDetails.aspx?taxonid=287073&amp;isprofile=0&amp;" TargetMode="External"/><Relationship Id="rId521" Type="http://schemas.openxmlformats.org/officeDocument/2006/relationships/hyperlink" Target="http://www.missouribotanicalgarden.org/PlantFinder/PlantFinderDetails.aspx?kempercode=k690" TargetMode="External"/><Relationship Id="rId563" Type="http://schemas.openxmlformats.org/officeDocument/2006/relationships/hyperlink" Target="https://plants.usda.gov/core/profile?symbol=ASSP" TargetMode="External"/><Relationship Id="rId619" Type="http://schemas.openxmlformats.org/officeDocument/2006/relationships/hyperlink" Target="https://plants.usda.gov/home/plantProfile?symbol=AMCI" TargetMode="External"/><Relationship Id="rId95" Type="http://schemas.openxmlformats.org/officeDocument/2006/relationships/hyperlink" Target="http://plants.usda.gov/java/profile?symbol=IOLI2" TargetMode="External"/><Relationship Id="rId160" Type="http://schemas.openxmlformats.org/officeDocument/2006/relationships/hyperlink" Target="http://plants.usda.gov/java/profile?symbol=scta2" TargetMode="External"/><Relationship Id="rId216" Type="http://schemas.openxmlformats.org/officeDocument/2006/relationships/hyperlink" Target="http://plants.usda.gov/java/profile?symbol=sala2" TargetMode="External"/><Relationship Id="rId423" Type="http://schemas.openxmlformats.org/officeDocument/2006/relationships/hyperlink" Target="http://wisflora.herbarium.wisc.edu/taxa/index.php?taxon=2941" TargetMode="External"/><Relationship Id="rId258" Type="http://schemas.openxmlformats.org/officeDocument/2006/relationships/hyperlink" Target="http://www.missouribotanicalgarden.org/PlantFinder/PlantFinderDetails.aspx?taxonid=277368&amp;isprofile=1&amp;basic=solidago%20rugosa" TargetMode="External"/><Relationship Id="rId465" Type="http://schemas.openxmlformats.org/officeDocument/2006/relationships/hyperlink" Target="http://wisflora.herbarium.wisc.edu/taxa/index.php?taxon=4455&amp;taxauthid=1" TargetMode="External"/><Relationship Id="rId630" Type="http://schemas.openxmlformats.org/officeDocument/2006/relationships/hyperlink" Target="http://www.missouribotanicalgarden.org/PlantFinder/PlantFinderDetails.aspx?taxonid=276770&amp;isprofile=0&amp;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A" TargetMode="External"/><Relationship Id="rId118" Type="http://schemas.openxmlformats.org/officeDocument/2006/relationships/hyperlink" Target="http://plants.usda.gov/java/profile?symbol=mear4" TargetMode="External"/><Relationship Id="rId325" Type="http://schemas.openxmlformats.org/officeDocument/2006/relationships/hyperlink" Target="http://www.missouribotanicalgarden.org/PlantFinder/PlantFinderDetails.aspx?taxonid=299620&amp;isprofile=0&amp;z=5" TargetMode="External"/><Relationship Id="rId367" Type="http://schemas.openxmlformats.org/officeDocument/2006/relationships/hyperlink" Target="http://www.missouribotanicalgarden.org/PlantFinder/PlantFinderDetails.aspx?kempercode=j800" TargetMode="External"/><Relationship Id="rId532" Type="http://schemas.openxmlformats.org/officeDocument/2006/relationships/hyperlink" Target="https://plants.usda.gov/core/profile?symbol=ECPAP" TargetMode="External"/><Relationship Id="rId574" Type="http://schemas.openxmlformats.org/officeDocument/2006/relationships/hyperlink" Target="http://www.missouribotanicalgarden.org/PlantFinder/PlantFinderDetails.aspx?kempercode=w810" TargetMode="External"/><Relationship Id="rId171" Type="http://schemas.openxmlformats.org/officeDocument/2006/relationships/hyperlink" Target="http://plants.usda.gov/java/profile?symbol=SOFL2" TargetMode="External"/><Relationship Id="rId227" Type="http://schemas.openxmlformats.org/officeDocument/2006/relationships/hyperlink" Target="http://plants.usda.gov/java/profile?symbol=PAPA20" TargetMode="External"/><Relationship Id="rId269" Type="http://schemas.openxmlformats.org/officeDocument/2006/relationships/hyperlink" Target="http://www.missouribotanicalgarden.org/PlantFinder/PlantFinderDetails.aspx?kempercode=a649" TargetMode="External"/><Relationship Id="rId434" Type="http://schemas.openxmlformats.org/officeDocument/2006/relationships/hyperlink" Target="http://wisflora.herbarium.wisc.edu/taxa/index.php?taxon=3003" TargetMode="External"/><Relationship Id="rId476" Type="http://schemas.openxmlformats.org/officeDocument/2006/relationships/hyperlink" Target="http://wisflora.herbarium.wisc.edu/taxa/index.php?taxon=1344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IN3" TargetMode="External"/><Relationship Id="rId280" Type="http://schemas.openxmlformats.org/officeDocument/2006/relationships/hyperlink" Target="http://www.missouribotanicalgarden.org/PlantFinder/PlantFinderDetails.aspx?kempercode=e580" TargetMode="External"/><Relationship Id="rId336" Type="http://schemas.openxmlformats.org/officeDocument/2006/relationships/hyperlink" Target="http://www.missouribotanicalgarden.org/PlantFinder/PlantFinderDetails.aspx?kempercode=b650" TargetMode="External"/><Relationship Id="rId501" Type="http://schemas.openxmlformats.org/officeDocument/2006/relationships/hyperlink" Target="https://plants.usda.gov/core/profile?symbol=RUHI2" TargetMode="External"/><Relationship Id="rId543" Type="http://schemas.openxmlformats.org/officeDocument/2006/relationships/hyperlink" Target="http://www.missouribotanicalgarden.org/PlantFinder/PlantFinderDetails.aspx?kempercode=b796" TargetMode="External"/><Relationship Id="rId75" Type="http://schemas.openxmlformats.org/officeDocument/2006/relationships/hyperlink" Target="http://plants.usda.gov/java/profile?symbol=EUPE3" TargetMode="External"/><Relationship Id="rId140" Type="http://schemas.openxmlformats.org/officeDocument/2006/relationships/hyperlink" Target="http://plants.usda.gov/java/profile?symbol=PORE2" TargetMode="External"/><Relationship Id="rId182" Type="http://schemas.openxmlformats.org/officeDocument/2006/relationships/hyperlink" Target="http://plants.usda.gov/java/profile?symbol=SYCO4" TargetMode="External"/><Relationship Id="rId378" Type="http://schemas.openxmlformats.org/officeDocument/2006/relationships/hyperlink" Target="http://www.missouribotanicalgarden.org/PlantFinder/PlantFinderDetails.aspx?kempercode=k390" TargetMode="External"/><Relationship Id="rId403" Type="http://schemas.openxmlformats.org/officeDocument/2006/relationships/hyperlink" Target="http://www.missouribotanicalgarden.org/PlantFinder/PlantFinderDetails.aspx?kempercode=r790" TargetMode="External"/><Relationship Id="rId585" Type="http://schemas.openxmlformats.org/officeDocument/2006/relationships/hyperlink" Target="http://www.missouribotanicalgarden.org/PlantFinder/PlantFinderDetails.aspx?taxonid=285426&amp;isprofile=0&amp;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java/profile?symbol=SCIN2" TargetMode="External"/><Relationship Id="rId445" Type="http://schemas.openxmlformats.org/officeDocument/2006/relationships/hyperlink" Target="http://wisflora.herbarium.wisc.edu/taxa/index.php?taxon=3692" TargetMode="External"/><Relationship Id="rId487" Type="http://schemas.openxmlformats.org/officeDocument/2006/relationships/hyperlink" Target="https://plants.usda.gov/core/profile?symbol=ACMI2" TargetMode="External"/><Relationship Id="rId610" Type="http://schemas.openxmlformats.org/officeDocument/2006/relationships/hyperlink" Target="http://plants.usda.gov/java/profile?symbol=RULA3" TargetMode="External"/><Relationship Id="rId291" Type="http://schemas.openxmlformats.org/officeDocument/2006/relationships/hyperlink" Target="http://www.missouribotanicalgarden.org/PlantFinder/PlantFinderDetails.aspx?kempercode=d940" TargetMode="External"/><Relationship Id="rId305" Type="http://schemas.openxmlformats.org/officeDocument/2006/relationships/hyperlink" Target="http://www.missouribotanicalgarden.org/PlantFinder/PlantFinderDetails.aspx?kempercode=c970" TargetMode="External"/><Relationship Id="rId347" Type="http://schemas.openxmlformats.org/officeDocument/2006/relationships/hyperlink" Target="http://www.missouribotanicalgarden.org/PlantFinder/PlantFinderDetails.aspx?kempercode=b330%20" TargetMode="External"/><Relationship Id="rId512" Type="http://schemas.openxmlformats.org/officeDocument/2006/relationships/hyperlink" Target="http://www.missouribotanicalgarden.org/PlantFinder/PlantFinderDetails.aspx?kempercode=e460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lst" TargetMode="External"/><Relationship Id="rId151" Type="http://schemas.openxmlformats.org/officeDocument/2006/relationships/hyperlink" Target="http://plants.usda.gov/java/profile?symbol=RULA3" TargetMode="External"/><Relationship Id="rId389" Type="http://schemas.openxmlformats.org/officeDocument/2006/relationships/hyperlink" Target="http://www.missouribotanicalgarden.org/PlantFinder/PlantFinderDetails.aspx?taxonid=277242&amp;isprofile=0&amp;" TargetMode="External"/><Relationship Id="rId554" Type="http://schemas.openxmlformats.org/officeDocument/2006/relationships/hyperlink" Target="https://www.missouribotanicalgarden.org/PlantFinder/PlantFinderComments.aspx?kempercode=j550" TargetMode="External"/><Relationship Id="rId596" Type="http://schemas.openxmlformats.org/officeDocument/2006/relationships/hyperlink" Target="http://plants.usda.gov/java/profile?symbol=CAMO11" TargetMode="External"/><Relationship Id="rId193" Type="http://schemas.openxmlformats.org/officeDocument/2006/relationships/hyperlink" Target="http://plants.usda.gov/java/profile?symbol=TROH" TargetMode="External"/><Relationship Id="rId207" Type="http://schemas.openxmlformats.org/officeDocument/2006/relationships/hyperlink" Target="http://plants.usda.gov/java/profile?symbol=CATR8" TargetMode="External"/><Relationship Id="rId249" Type="http://schemas.openxmlformats.org/officeDocument/2006/relationships/hyperlink" Target="http://www.missouribotanicalgarden.org/PlantFinder/PlantFinderDetails.aspx?kempercode=j490" TargetMode="External"/><Relationship Id="rId414" Type="http://schemas.openxmlformats.org/officeDocument/2006/relationships/hyperlink" Target="http://wisflora.herbarium.wisc.edu/taxa/index.php?taxon=2796" TargetMode="External"/><Relationship Id="rId456" Type="http://schemas.openxmlformats.org/officeDocument/2006/relationships/hyperlink" Target="http://wisflora.herbarium.wisc.edu/taxa/index.php?taxon=4153" TargetMode="External"/><Relationship Id="rId498" Type="http://schemas.openxmlformats.org/officeDocument/2006/relationships/hyperlink" Target="http://www.missouribotanicalgarden.org/PlantFinder/PlantFinderDetails.aspx?kempercode=c438" TargetMode="External"/><Relationship Id="rId621" Type="http://schemas.openxmlformats.org/officeDocument/2006/relationships/hyperlink" Target="https://plants.usda.gov/home/plantProfile?symbol=SPA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SP" TargetMode="External"/><Relationship Id="rId260" Type="http://schemas.openxmlformats.org/officeDocument/2006/relationships/hyperlink" Target="http://www.missouribotanicalgarden.org/PlantFinder/PlantFinderDetails.aspx?kempercode=f590" TargetMode="External"/><Relationship Id="rId316" Type="http://schemas.openxmlformats.org/officeDocument/2006/relationships/hyperlink" Target="http://www.missouribotanicalgarden.org/PlantFinder/PlantFinderDetails.aspx?kempercode=c580" TargetMode="External"/><Relationship Id="rId523" Type="http://schemas.openxmlformats.org/officeDocument/2006/relationships/hyperlink" Target="http://www.missouribotanicalgarden.org/PlantFinder/PlantFinderDetails.aspx?kempercode=k520" TargetMode="External"/><Relationship Id="rId55" Type="http://schemas.openxmlformats.org/officeDocument/2006/relationships/hyperlink" Target="http://plants.usda.gov/java/profile?symbol=cola5" TargetMode="External"/><Relationship Id="rId97" Type="http://schemas.openxmlformats.org/officeDocument/2006/relationships/hyperlink" Target="http://plants.usda.gov/java/profile?symbol=IRVI" TargetMode="External"/><Relationship Id="rId120" Type="http://schemas.openxmlformats.org/officeDocument/2006/relationships/hyperlink" Target="http://plants.usda.gov/java/profile?symbol=MIDI3" TargetMode="External"/><Relationship Id="rId358" Type="http://schemas.openxmlformats.org/officeDocument/2006/relationships/hyperlink" Target="http://www.missouribotanicalgarden.org/PlantFinder/PlantFinderDetails.aspx?kempercode=y480" TargetMode="External"/><Relationship Id="rId565" Type="http://schemas.openxmlformats.org/officeDocument/2006/relationships/hyperlink" Target="http://www.missouribotanicalgarden.org/PlantFinder/PlantFinderDetails.aspx?taxonid=276864" TargetMode="External"/><Relationship Id="rId162" Type="http://schemas.openxmlformats.org/officeDocument/2006/relationships/hyperlink" Target="http://plants.usda.gov/java/profile?symbol=SCCY" TargetMode="External"/><Relationship Id="rId218" Type="http://schemas.openxmlformats.org/officeDocument/2006/relationships/hyperlink" Target="http://plants.usda.gov/java/profile?symbol=paob6" TargetMode="External"/><Relationship Id="rId425" Type="http://schemas.openxmlformats.org/officeDocument/2006/relationships/hyperlink" Target="http://wisflora.herbarium.wisc.edu/taxa/index.php?taxon=2951" TargetMode="External"/><Relationship Id="rId467" Type="http://schemas.openxmlformats.org/officeDocument/2006/relationships/hyperlink" Target="http://wisflora.herbarium.wisc.edu/taxa/index.php?taxon=4645" TargetMode="External"/><Relationship Id="rId632" Type="http://schemas.openxmlformats.org/officeDocument/2006/relationships/hyperlink" Target="http://wisflora.herbarium.wisc.edu/taxa/index.php?taxon=3479" TargetMode="External"/><Relationship Id="rId271" Type="http://schemas.openxmlformats.org/officeDocument/2006/relationships/hyperlink" Target="http://www.missouribotanicalgarden.org/PlantFinder/PlantFinderDetails.aspx?kempercode=m220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LAC" TargetMode="External"/><Relationship Id="rId131" Type="http://schemas.openxmlformats.org/officeDocument/2006/relationships/hyperlink" Target="http://plants.usda.gov/java/profile?symbol=peca7" TargetMode="External"/><Relationship Id="rId327" Type="http://schemas.openxmlformats.org/officeDocument/2006/relationships/hyperlink" Target="http://www.missouribotanicalgarden.org/PlantFinder/PlantFinderDetails.aspx?kempercode=f237" TargetMode="External"/><Relationship Id="rId369" Type="http://schemas.openxmlformats.org/officeDocument/2006/relationships/hyperlink" Target="http://www.missouribotanicalgarden.org/PlantFinder/PlantFinderDetails.aspx?taxonid=282503&amp;isprofile=0&amp;" TargetMode="External"/><Relationship Id="rId534" Type="http://schemas.openxmlformats.org/officeDocument/2006/relationships/hyperlink" Target="https://plants.usda.gov/core/profile?symbol=COPU2" TargetMode="External"/><Relationship Id="rId576" Type="http://schemas.openxmlformats.org/officeDocument/2006/relationships/hyperlink" Target="https://plants.usda.gov/core/profile?symbol=alst" TargetMode="External"/><Relationship Id="rId173" Type="http://schemas.openxmlformats.org/officeDocument/2006/relationships/hyperlink" Target="http://plants.usda.gov/java/profile?symbol=SONE" TargetMode="External"/><Relationship Id="rId229" Type="http://schemas.openxmlformats.org/officeDocument/2006/relationships/hyperlink" Target="http://plants.usda.gov/java/profile?symbol=SIST" TargetMode="External"/><Relationship Id="rId380" Type="http://schemas.openxmlformats.org/officeDocument/2006/relationships/hyperlink" Target="http://www.missouribotanicalgarden.org/PlantFinder/PlantFinderDetails.aspx?taxonid=281059&amp;isprofile=0&amp;pt=8" TargetMode="External"/><Relationship Id="rId436" Type="http://schemas.openxmlformats.org/officeDocument/2006/relationships/hyperlink" Target="http://wisflora.herbarium.wisc.edu/taxa/index.php?taxon=3007" TargetMode="External"/><Relationship Id="rId601" Type="http://schemas.openxmlformats.org/officeDocument/2006/relationships/hyperlink" Target="http://plants.usda.gov/java/profile?symbol=OPHU" TargetMode="External"/><Relationship Id="rId240" Type="http://schemas.openxmlformats.org/officeDocument/2006/relationships/hyperlink" Target="https://plants.usda.gov/core/profile?symbol=DEVE" TargetMode="External"/><Relationship Id="rId478" Type="http://schemas.openxmlformats.org/officeDocument/2006/relationships/hyperlink" Target="http://plants.usda.gov/java/profile?symbol=ANPL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CO10" TargetMode="External"/><Relationship Id="rId100" Type="http://schemas.openxmlformats.org/officeDocument/2006/relationships/hyperlink" Target="http://plants.usda.gov/java/profile?symbol=JUTE" TargetMode="External"/><Relationship Id="rId282" Type="http://schemas.openxmlformats.org/officeDocument/2006/relationships/hyperlink" Target="http://www.missouribotanicalgarden.org/PlantFinder/PlantFinderDetails.aspx?taxonid=276376&amp;isprofile=0&amp;" TargetMode="External"/><Relationship Id="rId338" Type="http://schemas.openxmlformats.org/officeDocument/2006/relationships/hyperlink" Target="http://www.missouribotanicalgarden.org/PlantFinder/PlantFinderDetails.aspx?kempercode=b490" TargetMode="External"/><Relationship Id="rId503" Type="http://schemas.openxmlformats.org/officeDocument/2006/relationships/hyperlink" Target="http://www.missouribotanicalgarden.org/PlantFinder/PlantFinderDetails.aspx?kempercode=f195" TargetMode="External"/><Relationship Id="rId545" Type="http://schemas.openxmlformats.org/officeDocument/2006/relationships/hyperlink" Target="http://www.missouribotanicalgarden.org/PlantFinder/PlantFinderDetails.aspx?kempercode=e116" TargetMode="External"/><Relationship Id="rId587" Type="http://schemas.openxmlformats.org/officeDocument/2006/relationships/hyperlink" Target="https://plants.usda.gov/core/profile?symbol=SAAN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AR7" TargetMode="External"/><Relationship Id="rId184" Type="http://schemas.openxmlformats.org/officeDocument/2006/relationships/hyperlink" Target="http://plants.usda.gov/java/profile?symbol=SYER" TargetMode="External"/><Relationship Id="rId391" Type="http://schemas.openxmlformats.org/officeDocument/2006/relationships/hyperlink" Target="http://www.missouribotanicalgarden.org/PlantFinder/PlantFinderDetails.aspx?kempercode=a743" TargetMode="External"/><Relationship Id="rId405" Type="http://schemas.openxmlformats.org/officeDocument/2006/relationships/hyperlink" Target="http://www.missouribotanicalgarden.org/PlantFinder/PlantFinderDetails.aspx?kempercode=a788" TargetMode="External"/><Relationship Id="rId447" Type="http://schemas.openxmlformats.org/officeDocument/2006/relationships/hyperlink" Target="http://wisflora.herbarium.wisc.edu/taxa/index.php?taxon=17148" TargetMode="External"/><Relationship Id="rId612" Type="http://schemas.openxmlformats.org/officeDocument/2006/relationships/hyperlink" Target="http://www.missouribotanicalgarden.org/PlantFinder/PlantFinderDetails.aspx?kempercode=d209" TargetMode="External"/><Relationship Id="rId251" Type="http://schemas.openxmlformats.org/officeDocument/2006/relationships/hyperlink" Target="http://www.missouribotanicalgarden.org/PlantFinder/PlantFinderDetails.aspx?kempercode=g420" TargetMode="External"/><Relationship Id="rId489" Type="http://schemas.openxmlformats.org/officeDocument/2006/relationships/hyperlink" Target="https://plants.usda.gov/core/profile?symbol=VEAR3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70" TargetMode="External"/><Relationship Id="rId307" Type="http://schemas.openxmlformats.org/officeDocument/2006/relationships/hyperlink" Target="http://www.missouribotanicalgarden.org/PlantFinder/PlantFinderDetails.aspx?kempercode=h920" TargetMode="External"/><Relationship Id="rId349" Type="http://schemas.openxmlformats.org/officeDocument/2006/relationships/hyperlink" Target="http://www.missouribotanicalgarden.org/PlantFinder/PlantFinderDetails.aspx?kempercode=b260" TargetMode="External"/><Relationship Id="rId514" Type="http://schemas.openxmlformats.org/officeDocument/2006/relationships/hyperlink" Target="https://plants.usda.gov/core/profile?symbol=mobr2" TargetMode="External"/><Relationship Id="rId556" Type="http://schemas.openxmlformats.org/officeDocument/2006/relationships/hyperlink" Target="https://plants.usda.gov/core/profile?symbol=BASP" TargetMode="External"/><Relationship Id="rId88" Type="http://schemas.openxmlformats.org/officeDocument/2006/relationships/hyperlink" Target="http://plants.usda.gov/java/profile?symbol=HEOC2" TargetMode="External"/><Relationship Id="rId111" Type="http://schemas.openxmlformats.org/officeDocument/2006/relationships/hyperlink" Target="http://plants.usda.gov/java/profile?symbol=loca2" TargetMode="External"/><Relationship Id="rId153" Type="http://schemas.openxmlformats.org/officeDocument/2006/relationships/hyperlink" Target="http://plants.usda.gov/java/profile?symbol=rusu" TargetMode="External"/><Relationship Id="rId195" Type="http://schemas.openxmlformats.org/officeDocument/2006/relationships/hyperlink" Target="http://plants.usda.gov/java/profile?symbol=vest" TargetMode="External"/><Relationship Id="rId209" Type="http://schemas.openxmlformats.org/officeDocument/2006/relationships/hyperlink" Target="http://plants.usda.gov/java/profile?symbol=HESA2" TargetMode="External"/><Relationship Id="rId360" Type="http://schemas.openxmlformats.org/officeDocument/2006/relationships/hyperlink" Target="http://www.missouribotanicalgarden.org/PlantFinder/PlantFinderDetails.aspx?kempercode=j530" TargetMode="External"/><Relationship Id="rId416" Type="http://schemas.openxmlformats.org/officeDocument/2006/relationships/hyperlink" Target="http://wisflora.herbarium.wisc.edu/taxa/index.php?taxon=6544" TargetMode="External"/><Relationship Id="rId598" Type="http://schemas.openxmlformats.org/officeDocument/2006/relationships/hyperlink" Target="https://www.illinoiswildflowers.info/grasses/plants/brome_sedge.html" TargetMode="External"/><Relationship Id="rId220" Type="http://schemas.openxmlformats.org/officeDocument/2006/relationships/hyperlink" Target="http://plants.usda.gov/java/profile?symbol=TICO" TargetMode="External"/><Relationship Id="rId458" Type="http://schemas.openxmlformats.org/officeDocument/2006/relationships/hyperlink" Target="http://wisflora.herbarium.wisc.edu/taxa/index.php?taxon=4167" TargetMode="External"/><Relationship Id="rId623" Type="http://schemas.openxmlformats.org/officeDocument/2006/relationships/hyperlink" Target="https://www.missouribotanicalgarden.org/PlantFinder/PlantFinderDetails.aspx?taxonid=277486&amp;isprofile=0&amp;cv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tr4" TargetMode="External"/><Relationship Id="rId262" Type="http://schemas.openxmlformats.org/officeDocument/2006/relationships/hyperlink" Target="http://www.missouribotanicalgarden.org/PlantFinder/PlantFinderDetails.aspx?kempercode=f580" TargetMode="External"/><Relationship Id="rId318" Type="http://schemas.openxmlformats.org/officeDocument/2006/relationships/hyperlink" Target="http://www.missouribotanicalgarden.org/PlantFinder/PlantFinderDetails.aspx?kempercode=g470" TargetMode="External"/><Relationship Id="rId525" Type="http://schemas.openxmlformats.org/officeDocument/2006/relationships/hyperlink" Target="http://www.missouribotanicalgarden.org/PlantFinder/PlantFinderDetails.aspx?kempercode=k480" TargetMode="External"/><Relationship Id="rId567" Type="http://schemas.openxmlformats.org/officeDocument/2006/relationships/hyperlink" Target="http://plants.usda.gov/java/profile?symbol=ANPL" TargetMode="External"/><Relationship Id="rId99" Type="http://schemas.openxmlformats.org/officeDocument/2006/relationships/hyperlink" Target="http://plants.usda.gov/java/profile?symbol=JUEF" TargetMode="External"/><Relationship Id="rId122" Type="http://schemas.openxmlformats.org/officeDocument/2006/relationships/hyperlink" Target="http://plants.usda.gov/java/profile?symbol=MOPU" TargetMode="External"/><Relationship Id="rId164" Type="http://schemas.openxmlformats.org/officeDocument/2006/relationships/hyperlink" Target="http://plants.usda.gov/java/profile?symbol=sehe3" TargetMode="External"/><Relationship Id="rId371" Type="http://schemas.openxmlformats.org/officeDocument/2006/relationships/hyperlink" Target="http://www.missouribotanicalgarden.org/PlantFinder/PlantFinderDetails.aspx?kempercode=k160" TargetMode="External"/><Relationship Id="rId427" Type="http://schemas.openxmlformats.org/officeDocument/2006/relationships/hyperlink" Target="http://wisflora.herbarium.wisc.edu/taxa/index.php?taxon=2956" TargetMode="External"/><Relationship Id="rId469" Type="http://schemas.openxmlformats.org/officeDocument/2006/relationships/hyperlink" Target="http://wisflora.herbarium.wisc.edu/taxa/index.php?taxon=4988" TargetMode="External"/><Relationship Id="rId634" Type="http://schemas.openxmlformats.org/officeDocument/2006/relationships/hyperlink" Target="http://wisflora.herbarium.wisc.edu/taxa/index.php?taxon=3018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cahy4" TargetMode="External"/><Relationship Id="rId273" Type="http://schemas.openxmlformats.org/officeDocument/2006/relationships/hyperlink" Target="http://www.missouribotanicalgarden.org/PlantFinder/PlantFinderDetails.aspx?taxonid=277225" TargetMode="External"/><Relationship Id="rId329" Type="http://schemas.openxmlformats.org/officeDocument/2006/relationships/hyperlink" Target="http://www.missouribotanicalgarden.org/PlantFinder/PlantFinderDetails.aspx?taxonid=279804&amp;isprofile=0&amp;" TargetMode="External"/><Relationship Id="rId480" Type="http://schemas.openxmlformats.org/officeDocument/2006/relationships/hyperlink" Target="https://plants.usda.gov/core/profile?symbol=CLAR5" TargetMode="External"/><Relationship Id="rId536" Type="http://schemas.openxmlformats.org/officeDocument/2006/relationships/hyperlink" Target="https://plants.usda.gov/core/profile?symbol=CHOB3" TargetMode="External"/><Relationship Id="rId68" Type="http://schemas.openxmlformats.org/officeDocument/2006/relationships/hyperlink" Target="http://plants.usda.gov/java/profile?symbol=ELCA4" TargetMode="External"/><Relationship Id="rId133" Type="http://schemas.openxmlformats.org/officeDocument/2006/relationships/hyperlink" Target="http://plants.usda.gov/java/profile?symbol=PEHI" TargetMode="External"/><Relationship Id="rId175" Type="http://schemas.openxmlformats.org/officeDocument/2006/relationships/hyperlink" Target="http://plants.usda.gov/java/profile?symbol=SOUL2" TargetMode="External"/><Relationship Id="rId340" Type="http://schemas.openxmlformats.org/officeDocument/2006/relationships/hyperlink" Target="http://www.missouribotanicalgarden.org/PlantFinder/PlantFinderDetails.aspx?kempercode=j450" TargetMode="External"/><Relationship Id="rId578" Type="http://schemas.openxmlformats.org/officeDocument/2006/relationships/hyperlink" Target="http://wisflora.herbarium.wisc.edu/taxa/index.php?taxon=15423" TargetMode="External"/><Relationship Id="rId200" Type="http://schemas.openxmlformats.org/officeDocument/2006/relationships/hyperlink" Target="http://plants.usda.gov/java/profile?symbol=CABL" TargetMode="External"/><Relationship Id="rId382" Type="http://schemas.openxmlformats.org/officeDocument/2006/relationships/hyperlink" Target="http://www.missouribotanicalgarden.org/PlantFinder/PlantFinderDetails.aspx?taxonid=281141" TargetMode="External"/><Relationship Id="rId438" Type="http://schemas.openxmlformats.org/officeDocument/2006/relationships/hyperlink" Target="http://wisflora.herbarium.wisc.edu/taxa/index.php?taxon=3353" TargetMode="External"/><Relationship Id="rId603" Type="http://schemas.openxmlformats.org/officeDocument/2006/relationships/hyperlink" Target="https://www.missouribotanicalgarden.org/PlantFinder/PlantFinderDetails.aspx?taxonid=277477&amp;isprofile=0&amp;n=1" TargetMode="External"/><Relationship Id="rId242" Type="http://schemas.openxmlformats.org/officeDocument/2006/relationships/hyperlink" Target="http://www.missouribotanicalgarden.org/PlantFinder/PlantFinderDetails.aspx?taxonid=276008&amp;isprofile=0&amp;n=1" TargetMode="External"/><Relationship Id="rId284" Type="http://schemas.openxmlformats.org/officeDocument/2006/relationships/hyperlink" Target="http://www.missouribotanicalgarden.org/PlantFinder/PlantFinderDetails.aspx?kempercode=l460" TargetMode="External"/><Relationship Id="rId491" Type="http://schemas.openxmlformats.org/officeDocument/2006/relationships/hyperlink" Target="https://plants.usda.gov/core/profile?symbol=TRBR" TargetMode="External"/><Relationship Id="rId505" Type="http://schemas.openxmlformats.org/officeDocument/2006/relationships/hyperlink" Target="http://www.missouribotanicalgarden.org/PlantFinder/PlantFinderDetails.aspx?kempercode=b281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GR5" TargetMode="External"/><Relationship Id="rId102" Type="http://schemas.openxmlformats.org/officeDocument/2006/relationships/hyperlink" Target="http://plants.usda.gov/java/profile?symbol=KOMA" TargetMode="External"/><Relationship Id="rId144" Type="http://schemas.openxmlformats.org/officeDocument/2006/relationships/hyperlink" Target="http://plants.usda.gov/java/profile?symbol=pyte" TargetMode="External"/><Relationship Id="rId547" Type="http://schemas.openxmlformats.org/officeDocument/2006/relationships/hyperlink" Target="https://plants.usda.gov/core/profile?symbol=CABU8" TargetMode="External"/><Relationship Id="rId589" Type="http://schemas.openxmlformats.org/officeDocument/2006/relationships/hyperlink" Target="https://plants.usda.gov/core/profile?symbol=PAAU3" TargetMode="External"/><Relationship Id="rId90" Type="http://schemas.openxmlformats.org/officeDocument/2006/relationships/hyperlink" Target="http://plants.usda.gov/java/profile?symbol=HENO2" TargetMode="External"/><Relationship Id="rId186" Type="http://schemas.openxmlformats.org/officeDocument/2006/relationships/hyperlink" Target="http://plants.usda.gov/java/profile?symbol=SYLA4" TargetMode="External"/><Relationship Id="rId351" Type="http://schemas.openxmlformats.org/officeDocument/2006/relationships/hyperlink" Target="http://www.missouribotanicalgarden.org/PlantFinder/PlantFinderDetails.aspx?kempercode=d554" TargetMode="External"/><Relationship Id="rId393" Type="http://schemas.openxmlformats.org/officeDocument/2006/relationships/hyperlink" Target="http://www.missouribotanicalgarden.org/PlantFinder/PlantFinderDetails.aspx?kempercode=f370" TargetMode="External"/><Relationship Id="rId407" Type="http://schemas.openxmlformats.org/officeDocument/2006/relationships/hyperlink" Target="http://www.missouribotanicalgarden.org/PlantFinder/PlantFinderDetails.aspx?taxonid=277245&amp;isprofile=0&amp;cv=4" TargetMode="External"/><Relationship Id="rId449" Type="http://schemas.openxmlformats.org/officeDocument/2006/relationships/hyperlink" Target="http://wisflora.herbarium.wisc.edu/taxa/index.php?taxon=12836" TargetMode="External"/><Relationship Id="rId614" Type="http://schemas.openxmlformats.org/officeDocument/2006/relationships/hyperlink" Target="http://www.missouribotanicalgarden.org/PlantFinder/PlantFinderDetails.aspx?kempercode=l940" TargetMode="External"/><Relationship Id="rId211" Type="http://schemas.openxmlformats.org/officeDocument/2006/relationships/hyperlink" Target="http://plants.usda.gov/java/profile?symbol=hila2" TargetMode="External"/><Relationship Id="rId253" Type="http://schemas.openxmlformats.org/officeDocument/2006/relationships/hyperlink" Target="http://www.missouribotanicalgarden.org/PlantFinder/PlantFinderDetails.aspx?kempercode=f680" TargetMode="External"/><Relationship Id="rId295" Type="http://schemas.openxmlformats.org/officeDocument/2006/relationships/hyperlink" Target="http://www.missouribotanicalgarden.org/PlantFinder/PlantFinderDetails.aspx?kempercode=k860" TargetMode="External"/><Relationship Id="rId309" Type="http://schemas.openxmlformats.org/officeDocument/2006/relationships/hyperlink" Target="http://www.missouribotanicalgarden.org/PlantFinder/PlantFinderDetails.aspx?taxonid=291715&amp;isprofile=0&amp;=" TargetMode="External"/><Relationship Id="rId460" Type="http://schemas.openxmlformats.org/officeDocument/2006/relationships/hyperlink" Target="http://wisflora.herbarium.wisc.edu/taxa/index.php?taxon=4267" TargetMode="External"/><Relationship Id="rId516" Type="http://schemas.openxmlformats.org/officeDocument/2006/relationships/hyperlink" Target="https://plants.usda.gov/core/profile?symbol=LISCN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UPE3" TargetMode="External"/><Relationship Id="rId320" Type="http://schemas.openxmlformats.org/officeDocument/2006/relationships/hyperlink" Target="http://www.missouribotanicalgarden.org/PlantFinder/PlantFinderDetails.aspx?kempercode=j880" TargetMode="External"/><Relationship Id="rId558" Type="http://schemas.openxmlformats.org/officeDocument/2006/relationships/hyperlink" Target="https://plants.usda.gov/core/profile?symbol=BAAUM" TargetMode="External"/><Relationship Id="rId155" Type="http://schemas.openxmlformats.org/officeDocument/2006/relationships/hyperlink" Target="http://plants.usda.gov/java/profile?symbol=RUHU" TargetMode="External"/><Relationship Id="rId197" Type="http://schemas.openxmlformats.org/officeDocument/2006/relationships/hyperlink" Target="http://plants.usda.gov/java/profile?symbol=VEVI4" TargetMode="External"/><Relationship Id="rId362" Type="http://schemas.openxmlformats.org/officeDocument/2006/relationships/hyperlink" Target="http://www.missouribotanicalgarden.org/PlantFinder/PlantFinderDetails.aspx?kempercode=a635" TargetMode="External"/><Relationship Id="rId418" Type="http://schemas.openxmlformats.org/officeDocument/2006/relationships/hyperlink" Target="http://wisflora.herbarium.wisc.edu/taxa/index.php?taxon=2896" TargetMode="External"/><Relationship Id="rId625" Type="http://schemas.openxmlformats.org/officeDocument/2006/relationships/hyperlink" Target="https://plants.usda.gov/home/plantProfile?symbol=HYKA" TargetMode="External"/><Relationship Id="rId222" Type="http://schemas.openxmlformats.org/officeDocument/2006/relationships/hyperlink" Target="http://plants.usda.gov/java/profile?symbol=cala16" TargetMode="External"/><Relationship Id="rId264" Type="http://schemas.openxmlformats.org/officeDocument/2006/relationships/hyperlink" Target="http://www.missouribotanicalgarden.org/PlantFinder/PlantFinderDetails.aspx?kempercode=f530" TargetMode="External"/><Relationship Id="rId471" Type="http://schemas.openxmlformats.org/officeDocument/2006/relationships/hyperlink" Target="http://wisflora.herbarium.wisc.edu/taxa/index.php?taxon=4990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PU5" TargetMode="External"/><Relationship Id="rId124" Type="http://schemas.openxmlformats.org/officeDocument/2006/relationships/hyperlink" Target="http://plants.usda.gov/java/profile?symbol=OLRI2" TargetMode="External"/><Relationship Id="rId527" Type="http://schemas.openxmlformats.org/officeDocument/2006/relationships/hyperlink" Target="http://www.missouribotanicalgarden.org/PlantFinder/PlantFinderDetails.aspx?taxonid=286872&amp;isprofile=0&amp;" TargetMode="External"/><Relationship Id="rId569" Type="http://schemas.openxmlformats.org/officeDocument/2006/relationships/hyperlink" Target="https://plants.usda.gov/core/profile?symbol=ANVI2" TargetMode="External"/><Relationship Id="rId70" Type="http://schemas.openxmlformats.org/officeDocument/2006/relationships/hyperlink" Target="http://plants.usda.gov/java/profile?symbol=ELVI" TargetMode="External"/><Relationship Id="rId166" Type="http://schemas.openxmlformats.org/officeDocument/2006/relationships/hyperlink" Target="http://plants.usda.gov/java/profile?symbol=SIIN2" TargetMode="External"/><Relationship Id="rId331" Type="http://schemas.openxmlformats.org/officeDocument/2006/relationships/hyperlink" Target="http://www.missouribotanicalgarden.org/PlantFinder/PlantFinderDetails.aspx?taxonid=279734&amp;isprofile=0&amp;" TargetMode="External"/><Relationship Id="rId373" Type="http://schemas.openxmlformats.org/officeDocument/2006/relationships/hyperlink" Target="http://www.missouribotanicalgarden.org/PlantFinder/PlantFinderDetails.aspx?kempercode=d593" TargetMode="External"/><Relationship Id="rId429" Type="http://schemas.openxmlformats.org/officeDocument/2006/relationships/hyperlink" Target="http://wisflora.herbarium.wisc.edu/taxa/index.php?taxon=2985" TargetMode="External"/><Relationship Id="rId580" Type="http://schemas.openxmlformats.org/officeDocument/2006/relationships/hyperlink" Target="http://www.missouribotanicalgarden.org/PlantFinder/PlantFinderDetails.aspx?kempercode=j200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s://plants.usda.gov/core/profile?symbol=COCO13" TargetMode="External"/><Relationship Id="rId440" Type="http://schemas.openxmlformats.org/officeDocument/2006/relationships/hyperlink" Target="http://wisflora.herbarium.wisc.edu/taxa/index.php?taxon=13002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a428" TargetMode="External"/><Relationship Id="rId300" Type="http://schemas.openxmlformats.org/officeDocument/2006/relationships/hyperlink" Target="http://www.missouribotanicalgarden.org/PlantFinder/PlantFinderDetails.aspx?kempercode=y390" TargetMode="External"/><Relationship Id="rId482" Type="http://schemas.openxmlformats.org/officeDocument/2006/relationships/hyperlink" Target="http://wisflora.herbarium.wisc.edu/taxa/index.php?taxon=2860" TargetMode="External"/><Relationship Id="rId538" Type="http://schemas.openxmlformats.org/officeDocument/2006/relationships/hyperlink" Target="https://plants.usda.gov/core/profile?symbol=CHLA5" TargetMode="External"/><Relationship Id="rId81" Type="http://schemas.openxmlformats.org/officeDocument/2006/relationships/hyperlink" Target="http://plants.usda.gov/java/profile?symbol=GEAL4" TargetMode="External"/><Relationship Id="rId135" Type="http://schemas.openxmlformats.org/officeDocument/2006/relationships/hyperlink" Target="http://plants.usda.gov/java/profile?symbol=PHDI5" TargetMode="External"/><Relationship Id="rId177" Type="http://schemas.openxmlformats.org/officeDocument/2006/relationships/hyperlink" Target="http://plants.usda.gov/java/profile?symbol=SPEU" TargetMode="External"/><Relationship Id="rId342" Type="http://schemas.openxmlformats.org/officeDocument/2006/relationships/hyperlink" Target="http://www.missouribotanicalgarden.org/PlantFinder/PlantFinderDetails.aspx?kempercode=b460" TargetMode="External"/><Relationship Id="rId384" Type="http://schemas.openxmlformats.org/officeDocument/2006/relationships/hyperlink" Target="http://www.missouribotanicalgarden.org/PlantFinder/PlantFinderDetails.aspx?kempercode=a754" TargetMode="External"/><Relationship Id="rId591" Type="http://schemas.openxmlformats.org/officeDocument/2006/relationships/hyperlink" Target="https://plants.usda.gov/core/profile?symbol=TRSU2" TargetMode="External"/><Relationship Id="rId605" Type="http://schemas.openxmlformats.org/officeDocument/2006/relationships/hyperlink" Target="https://plants.usda.gov/core/profile?symbol=OESP2" TargetMode="External"/><Relationship Id="rId202" Type="http://schemas.openxmlformats.org/officeDocument/2006/relationships/hyperlink" Target="http://plants.usda.gov/java/profile?symbol=caem2" TargetMode="External"/><Relationship Id="rId244" Type="http://schemas.openxmlformats.org/officeDocument/2006/relationships/hyperlink" Target="http://www.missouribotanicalgarden.org/PlantFinder/PlantFinderDetails.aspx?taxonid=277257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s://wisflora.herbarium.wisc.edu/taxa/index.php?taxon=4364" TargetMode="External"/><Relationship Id="rId451" Type="http://schemas.openxmlformats.org/officeDocument/2006/relationships/hyperlink" Target="http://wisflora.herbarium.wisc.edu/taxa/index.php?taxon=3357" TargetMode="External"/><Relationship Id="rId493" Type="http://schemas.openxmlformats.org/officeDocument/2006/relationships/hyperlink" Target="https://plants.usda.gov/core/profile?symbol=STDI3" TargetMode="External"/><Relationship Id="rId507" Type="http://schemas.openxmlformats.org/officeDocument/2006/relationships/hyperlink" Target="http://www.missouribotanicalgarden.org/PlantFinder/PlantFinderDetails.aspx?kempercode=f193" TargetMode="External"/><Relationship Id="rId549" Type="http://schemas.openxmlformats.org/officeDocument/2006/relationships/hyperlink" Target="http://www.missouribotanicalgarden.org/PlantFinder/PlantFinderDetails.aspx?kempercode=g450" TargetMode="External"/><Relationship Id="rId50" Type="http://schemas.openxmlformats.org/officeDocument/2006/relationships/hyperlink" Target="http://plants.usda.gov/java/profile?symbol=CAVU2" TargetMode="External"/><Relationship Id="rId104" Type="http://schemas.openxmlformats.org/officeDocument/2006/relationships/hyperlink" Target="http://plants.usda.gov/java/profile?symbol=LECA8" TargetMode="External"/><Relationship Id="rId146" Type="http://schemas.openxmlformats.org/officeDocument/2006/relationships/hyperlink" Target="http://plants.usda.gov/java/profile?symbol=RAPI" TargetMode="External"/><Relationship Id="rId188" Type="http://schemas.openxmlformats.org/officeDocument/2006/relationships/hyperlink" Target="http://plants.usda.gov/java/profile?symbol=syob" TargetMode="External"/><Relationship Id="rId311" Type="http://schemas.openxmlformats.org/officeDocument/2006/relationships/hyperlink" Target="http://www.missouribotanicalgarden.org/PlantFinder/PlantFinderDetails.aspx?kempercode=c730" TargetMode="External"/><Relationship Id="rId353" Type="http://schemas.openxmlformats.org/officeDocument/2006/relationships/hyperlink" Target="http://www.missouribotanicalgarden.org/PlantFinder/PlantFinderDetails.aspx?kempercode=c570" TargetMode="External"/><Relationship Id="rId395" Type="http://schemas.openxmlformats.org/officeDocument/2006/relationships/hyperlink" Target="http://www.missouribotanicalgarden.org/PlantFinder/PlantFinderDetails.aspx?kempercode=g630" TargetMode="External"/><Relationship Id="rId409" Type="http://schemas.openxmlformats.org/officeDocument/2006/relationships/hyperlink" Target="http://www.missouribotanicalgarden.org/PlantFinder/PlantFinderDetails.aspx?kempercode=r190" TargetMode="External"/><Relationship Id="rId560" Type="http://schemas.openxmlformats.org/officeDocument/2006/relationships/hyperlink" Target="https://plants.usda.gov/core/profile?symbol=ASVI2" TargetMode="External"/><Relationship Id="rId92" Type="http://schemas.openxmlformats.org/officeDocument/2006/relationships/hyperlink" Target="http://plants.usda.gov/java/profile?symbol=HERI" TargetMode="External"/><Relationship Id="rId213" Type="http://schemas.openxmlformats.org/officeDocument/2006/relationships/hyperlink" Target="http://plants.usda.gov/java/profile?symbol=KRBI" TargetMode="External"/><Relationship Id="rId420" Type="http://schemas.openxmlformats.org/officeDocument/2006/relationships/hyperlink" Target="http://wisflora.herbarium.wisc.edu/taxa/index.php?taxon=2900" TargetMode="External"/><Relationship Id="rId616" Type="http://schemas.openxmlformats.org/officeDocument/2006/relationships/hyperlink" Target="https://www.missouribotanicalgarden.org/PlantFinder/PlantFinderDetails.aspx?kempercode=c720" TargetMode="External"/><Relationship Id="rId255" Type="http://schemas.openxmlformats.org/officeDocument/2006/relationships/hyperlink" Target="http://www.missouribotanicalgarden.org/PlantFinder/PlantFinderDetails.aspx?taxonid=285219" TargetMode="External"/><Relationship Id="rId297" Type="http://schemas.openxmlformats.org/officeDocument/2006/relationships/hyperlink" Target="http://www.missouribotanicalgarden.org/PlantFinder/PlantFinderDetails.aspx?taxonid=249859&amp;isprofile=0&amp;" TargetMode="External"/><Relationship Id="rId462" Type="http://schemas.openxmlformats.org/officeDocument/2006/relationships/hyperlink" Target="http://wisflora.herbarium.wisc.edu/taxa/index.php?taxon=4398" TargetMode="External"/><Relationship Id="rId518" Type="http://schemas.openxmlformats.org/officeDocument/2006/relationships/hyperlink" Target="https://plants.usda.gov/core/profile?symbol=IRCR" TargetMode="External"/><Relationship Id="rId115" Type="http://schemas.openxmlformats.org/officeDocument/2006/relationships/hyperlink" Target="http://plants.usda.gov/java/profile?symbol=LYCI" TargetMode="External"/><Relationship Id="rId157" Type="http://schemas.openxmlformats.org/officeDocument/2006/relationships/hyperlink" Target="http://plants.usda.gov/java/profile?symbol=SCAC3" TargetMode="External"/><Relationship Id="rId322" Type="http://schemas.openxmlformats.org/officeDocument/2006/relationships/hyperlink" Target="http://www.missouribotanicalgarden.org/PlantFinder/PlantFinderDetails.aspx?kempercode=j780" TargetMode="External"/><Relationship Id="rId364" Type="http://schemas.openxmlformats.org/officeDocument/2006/relationships/hyperlink" Target="http://www.missouribotanicalgarden.org/PlantFinder/PlantFinderDetails.aspx?taxonid=278797" TargetMode="External"/><Relationship Id="rId61" Type="http://schemas.openxmlformats.org/officeDocument/2006/relationships/hyperlink" Target="http://plants.usda.gov/java/profile?symbol=deca7" TargetMode="External"/><Relationship Id="rId199" Type="http://schemas.openxmlformats.org/officeDocument/2006/relationships/hyperlink" Target="http://plants.usda.gov/java/profile?symbol=ziau" TargetMode="External"/><Relationship Id="rId571" Type="http://schemas.openxmlformats.org/officeDocument/2006/relationships/hyperlink" Target="https://plants.usda.gov/core/profile?symbol=AMHU" TargetMode="External"/><Relationship Id="rId627" Type="http://schemas.openxmlformats.org/officeDocument/2006/relationships/hyperlink" Target="http://www.missouribotanicalgarden.org/PlantFinder/PlantFinderDetails.aspx?kempercode=g760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CAAQA" TargetMode="External"/><Relationship Id="rId266" Type="http://schemas.openxmlformats.org/officeDocument/2006/relationships/hyperlink" Target="http://www.missouribotanicalgarden.org/PlantFinder/PlantFinderDetails.aspx?taxonid=279727&amp;isprofile=0&amp;" TargetMode="External"/><Relationship Id="rId431" Type="http://schemas.openxmlformats.org/officeDocument/2006/relationships/hyperlink" Target="http://wisflora.herbarium.wisc.edu/taxa/index.php?taxon=2997" TargetMode="External"/><Relationship Id="rId473" Type="http://schemas.openxmlformats.org/officeDocument/2006/relationships/hyperlink" Target="http://wisflora.herbarium.wisc.edu/taxa/index.php?taxon=5066" TargetMode="External"/><Relationship Id="rId529" Type="http://schemas.openxmlformats.org/officeDocument/2006/relationships/hyperlink" Target="http://www.missouribotanicalgarden.org/PlantFinder/PlantFinderDetails.aspx?kempercode=f204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s://plants.usda.gov/home/plantProfile?symbol=OPMA2" TargetMode="External"/><Relationship Id="rId168" Type="http://schemas.openxmlformats.org/officeDocument/2006/relationships/hyperlink" Target="http://plants.usda.gov/java/profile?symbol=SIPE2" TargetMode="External"/><Relationship Id="rId333" Type="http://schemas.openxmlformats.org/officeDocument/2006/relationships/hyperlink" Target="http://www.missouribotanicalgarden.org/PlantFinder/PlantFinderDetails.aspx?taxonid=279767&amp;isprofile=0&amp;" TargetMode="External"/><Relationship Id="rId540" Type="http://schemas.openxmlformats.org/officeDocument/2006/relationships/hyperlink" Target="https://plants.usda.gov/core/profile?symbol=CATE7" TargetMode="External"/><Relationship Id="rId72" Type="http://schemas.openxmlformats.org/officeDocument/2006/relationships/hyperlink" Target="http://plants.usda.gov/java/profile?symbol=ERSP" TargetMode="External"/><Relationship Id="rId375" Type="http://schemas.openxmlformats.org/officeDocument/2006/relationships/hyperlink" Target="http://www.missouribotanicalgarden.org/PlantFinder/PlantFinderDetails.aspx?kempercode=c740" TargetMode="External"/><Relationship Id="rId582" Type="http://schemas.openxmlformats.org/officeDocument/2006/relationships/hyperlink" Target="http://www.missouribotanicalgarden.org/PlantFinder/PlantFinderDetails.aspx?kempercode=a151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://plants.usda.gov/java/profile?symbol=AGFO" TargetMode="External"/><Relationship Id="rId277" Type="http://schemas.openxmlformats.org/officeDocument/2006/relationships/hyperlink" Target="http://www.missouribotanicalgarden.org/PlantFinder/PlantFinderDetails.aspx?kempercode=g620" TargetMode="External"/><Relationship Id="rId400" Type="http://schemas.openxmlformats.org/officeDocument/2006/relationships/hyperlink" Target="http://www.missouribotanicalgarden.org/PlantFinder/PlantFinderDetails.aspx?kempercode=y370" TargetMode="External"/><Relationship Id="rId442" Type="http://schemas.openxmlformats.org/officeDocument/2006/relationships/hyperlink" Target="http://wisflora.herbarium.wisc.edu/taxa/index.php?taxon=3508" TargetMode="External"/><Relationship Id="rId484" Type="http://schemas.openxmlformats.org/officeDocument/2006/relationships/hyperlink" Target="https://plants.usda.gov/core/profile?symbol=ERPU" TargetMode="External"/><Relationship Id="rId137" Type="http://schemas.openxmlformats.org/officeDocument/2006/relationships/hyperlink" Target="http://plants.usda.gov/java/profile?symbol=PHPI" TargetMode="External"/><Relationship Id="rId302" Type="http://schemas.openxmlformats.org/officeDocument/2006/relationships/hyperlink" Target="http://www.missouribotanicalgarden.org/PlantFinder/PlantFinderDetails.aspx?kempercode=g540" TargetMode="External"/><Relationship Id="rId344" Type="http://schemas.openxmlformats.org/officeDocument/2006/relationships/hyperlink" Target="http://www.missouribotanicalgarden.org/PlantFinder/PlantFinderDetails.aspx?taxonid=277134&amp;isprofile=0&amp;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CR2" TargetMode="External"/><Relationship Id="rId179" Type="http://schemas.openxmlformats.org/officeDocument/2006/relationships/hyperlink" Target="http://plants.usda.gov/java/profile?symbol=SPAL2" TargetMode="External"/><Relationship Id="rId386" Type="http://schemas.openxmlformats.org/officeDocument/2006/relationships/hyperlink" Target="http://www.missouribotanicalgarden.org/PlantFinder/PlantFinderDetails.aspx?kempercode=m390" TargetMode="External"/><Relationship Id="rId551" Type="http://schemas.openxmlformats.org/officeDocument/2006/relationships/hyperlink" Target="http://www.missouribotanicalgarden.org/PlantFinder/PlantFinderDetails.aspx?taxonid=287477&amp;isprofile=0&amp;" TargetMode="External"/><Relationship Id="rId593" Type="http://schemas.openxmlformats.org/officeDocument/2006/relationships/hyperlink" Target="http://wisflora.herbarium.wisc.edu/taxa/index.php?taxon=2434" TargetMode="External"/><Relationship Id="rId607" Type="http://schemas.openxmlformats.org/officeDocument/2006/relationships/hyperlink" Target="http://www.missouribotanicalgarden.org/PlantFinder/PlantFinderDetails.aspx?kempercode=e390" TargetMode="External"/><Relationship Id="rId190" Type="http://schemas.openxmlformats.org/officeDocument/2006/relationships/hyperlink" Target="http://plants.usda.gov/java/profile?symbol=SYSE2" TargetMode="External"/><Relationship Id="rId204" Type="http://schemas.openxmlformats.org/officeDocument/2006/relationships/hyperlink" Target="http://plants.usda.gov/java/profile?symbol=calu5" TargetMode="External"/><Relationship Id="rId246" Type="http://schemas.openxmlformats.org/officeDocument/2006/relationships/hyperlink" Target="http://www.missouribotanicalgarden.org/PlantFinder/PlantFinderDetails.aspx?kempercode=z370" TargetMode="External"/><Relationship Id="rId288" Type="http://schemas.openxmlformats.org/officeDocument/2006/relationships/hyperlink" Target="http://www.missouribotanicalgarden.org/PlantFinder/PlantFinderDetails.aspx?kempercode=z410" TargetMode="External"/><Relationship Id="rId411" Type="http://schemas.openxmlformats.org/officeDocument/2006/relationships/hyperlink" Target="http://wisflora.herbarium.wisc.edu/taxa/index.php?taxon=2475" TargetMode="External"/><Relationship Id="rId453" Type="http://schemas.openxmlformats.org/officeDocument/2006/relationships/hyperlink" Target="http://wisflora.herbarium.wisc.edu/taxa/index.php?taxon=4034" TargetMode="External"/><Relationship Id="rId509" Type="http://schemas.openxmlformats.org/officeDocument/2006/relationships/hyperlink" Target="http://www.missouribotanicalgarden.org/PlantFinder/PlantFinderDetails.aspx?kempercode=m500" TargetMode="External"/><Relationship Id="rId106" Type="http://schemas.openxmlformats.org/officeDocument/2006/relationships/hyperlink" Target="http://plants.usda.gov/java/profile?symbol=LICY" TargetMode="External"/><Relationship Id="rId313" Type="http://schemas.openxmlformats.org/officeDocument/2006/relationships/hyperlink" Target="http://www.missouribotanicalgarden.org/PlantFinder/PlantFinderDetails.aspx?taxonid=285239&amp;isprofile=0&amp;" TargetMode="External"/><Relationship Id="rId495" Type="http://schemas.openxmlformats.org/officeDocument/2006/relationships/hyperlink" Target="http://www.missouribotanicalgarden.org/PlantFinder/PlantFinderDetails.aspx?taxonid=277475&amp;isprofile=0&amp;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hgl2" TargetMode="External"/><Relationship Id="rId94" Type="http://schemas.openxmlformats.org/officeDocument/2006/relationships/hyperlink" Target="http://plants.usda.gov/java/profile?symbol=HYVI" TargetMode="External"/><Relationship Id="rId148" Type="http://schemas.openxmlformats.org/officeDocument/2006/relationships/hyperlink" Target="http://plants.usda.gov/java/profile?symbol=ROCA4" TargetMode="External"/><Relationship Id="rId355" Type="http://schemas.openxmlformats.org/officeDocument/2006/relationships/hyperlink" Target="http://www.missouribotanicalgarden.org/PlantFinder/PlantFinderComments.aspx?kempercode=f177" TargetMode="External"/><Relationship Id="rId397" Type="http://schemas.openxmlformats.org/officeDocument/2006/relationships/hyperlink" Target="http://www.missouribotanicalgarden.org/PlantFinder/PlantFinderDetails.aspx?kempercode=b937" TargetMode="External"/><Relationship Id="rId520" Type="http://schemas.openxmlformats.org/officeDocument/2006/relationships/hyperlink" Target="http://www.missouribotanicalgarden.org/PlantFinder/PlantFinderDetails.aspx?taxonid=281153&amp;isprofile=0&amp;" TargetMode="External"/><Relationship Id="rId562" Type="http://schemas.openxmlformats.org/officeDocument/2006/relationships/hyperlink" Target="https://plants.usda.gov/core/profile?symbol=ASPU2" TargetMode="External"/><Relationship Id="rId618" Type="http://schemas.openxmlformats.org/officeDocument/2006/relationships/hyperlink" Target="https://www.missouribotanicalgarden.org/PlantFinder/PlantFinderDetails.aspx?taxonid=276084" TargetMode="External"/><Relationship Id="rId215" Type="http://schemas.openxmlformats.org/officeDocument/2006/relationships/hyperlink" Target="http://plants.usda.gov/java/profile?symbol=OLOH" TargetMode="External"/><Relationship Id="rId257" Type="http://schemas.openxmlformats.org/officeDocument/2006/relationships/hyperlink" Target="http://www.missouribotanicalgarden.org/PlantFinder/PlantFinderDetails.aspx?kempercode=g690" TargetMode="External"/><Relationship Id="rId422" Type="http://schemas.openxmlformats.org/officeDocument/2006/relationships/hyperlink" Target="http://wisflora.herbarium.wisc.edu/taxa/index.php?taxon=2930" TargetMode="External"/><Relationship Id="rId464" Type="http://schemas.openxmlformats.org/officeDocument/2006/relationships/hyperlink" Target="http://wisflora.herbarium.wisc.edu/taxa/index.php?taxon=1109" TargetMode="External"/><Relationship Id="rId299" Type="http://schemas.openxmlformats.org/officeDocument/2006/relationships/hyperlink" Target="http://www.missouribotanicalgarden.org/PlantFinder/PlantFinderDetails.aspx?taxonid=281372&amp;isprofile=0&amp;" TargetMode="External"/><Relationship Id="rId63" Type="http://schemas.openxmlformats.org/officeDocument/2006/relationships/hyperlink" Target="http://plants.usda.gov/java/profile?symbol=DOUM2" TargetMode="External"/><Relationship Id="rId159" Type="http://schemas.openxmlformats.org/officeDocument/2006/relationships/hyperlink" Target="http://plants.usda.gov/java/profile?symbol=SCPU10" TargetMode="External"/><Relationship Id="rId366" Type="http://schemas.openxmlformats.org/officeDocument/2006/relationships/hyperlink" Target="http://www.missouribotanicalgarden.org/PlantFinder/PlantFinderDetails.aspx?kempercode=g830" TargetMode="External"/><Relationship Id="rId573" Type="http://schemas.openxmlformats.org/officeDocument/2006/relationships/hyperlink" Target="http://www.missouribotanicalgarden.org/PlantFinder/PlantFinderDetails.aspx?kempercode=j320" TargetMode="External"/><Relationship Id="rId226" Type="http://schemas.openxmlformats.org/officeDocument/2006/relationships/hyperlink" Target="http://plants.usda.gov/core/profile?symbol=AMBR" TargetMode="External"/><Relationship Id="rId433" Type="http://schemas.openxmlformats.org/officeDocument/2006/relationships/hyperlink" Target="http://wisflora.herbarium.wisc.edu/taxa/index.php?taxon=3001" TargetMode="External"/><Relationship Id="rId74" Type="http://schemas.openxmlformats.org/officeDocument/2006/relationships/hyperlink" Target="http://plants.usda.gov/java/profile?symbol=EUMA12" TargetMode="External"/><Relationship Id="rId377" Type="http://schemas.openxmlformats.org/officeDocument/2006/relationships/hyperlink" Target="http://www.missouribotanicalgarden.org/PlantFinder/PlantFinderDetails.aspx?kempercode=k320" TargetMode="External"/><Relationship Id="rId500" Type="http://schemas.openxmlformats.org/officeDocument/2006/relationships/hyperlink" Target="http://www.missouribotanicalgarden.org/PlantFinder/PlantFinderDetails.aspx?taxonid=281504&amp;isprofile=0&amp;" TargetMode="External"/><Relationship Id="rId584" Type="http://schemas.openxmlformats.org/officeDocument/2006/relationships/hyperlink" Target="http://www.missouribotanicalgarden.org/PlantFinder/PlantFinderDetails.aspx?taxonid=280351&amp;isprofile=0&amp;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core/profile?symbol=CARI" TargetMode="External"/><Relationship Id="rId444" Type="http://schemas.openxmlformats.org/officeDocument/2006/relationships/hyperlink" Target="http://wisflora.herbarium.wisc.edu/taxa/index.php?taxon=13032" TargetMode="External"/><Relationship Id="rId290" Type="http://schemas.openxmlformats.org/officeDocument/2006/relationships/hyperlink" Target="http://www.missouribotanicalgarden.org/PlantFinder/PlantFinderDetails.aspx?kempercode=i460" TargetMode="External"/><Relationship Id="rId304" Type="http://schemas.openxmlformats.org/officeDocument/2006/relationships/hyperlink" Target="http://www.missouribotanicalgarden.org/PlantFinder/PlantFinderDetails.aspx?kempercode=g520" TargetMode="External"/><Relationship Id="rId388" Type="http://schemas.openxmlformats.org/officeDocument/2006/relationships/hyperlink" Target="http://www.missouribotanicalgarden.org/PlantFinder/PlantFinderDetails.aspx?taxonid=277241&amp;isprofile=0&amp;" TargetMode="External"/><Relationship Id="rId511" Type="http://schemas.openxmlformats.org/officeDocument/2006/relationships/hyperlink" Target="http://www.missouribotanicalgarden.org/PlantFinder/PlantFinderDetails.aspx?kempercode=y310" TargetMode="External"/><Relationship Id="rId609" Type="http://schemas.openxmlformats.org/officeDocument/2006/relationships/hyperlink" Target="http://plants.usda.gov/java/profile?symbol=OEPI2" TargetMode="External"/><Relationship Id="rId85" Type="http://schemas.openxmlformats.org/officeDocument/2006/relationships/hyperlink" Target="http://plants.usda.gov/java/profile?symbol=GETR" TargetMode="External"/><Relationship Id="rId150" Type="http://schemas.openxmlformats.org/officeDocument/2006/relationships/hyperlink" Target="http://plants.usda.gov/java/profile?symbol=RUHI2" TargetMode="External"/><Relationship Id="rId595" Type="http://schemas.openxmlformats.org/officeDocument/2006/relationships/hyperlink" Target="https://plants.usda.gov/core/profile?symbol=PYMU" TargetMode="External"/><Relationship Id="rId248" Type="http://schemas.openxmlformats.org/officeDocument/2006/relationships/hyperlink" Target="http://www.missouribotanicalgarden.org/PlantFinder/PlantFinderDetails.aspx?taxonid=291806&amp;isprofile=0&amp;z=5" TargetMode="External"/><Relationship Id="rId455" Type="http://schemas.openxmlformats.org/officeDocument/2006/relationships/hyperlink" Target="http://wisflora.herbarium.wisc.edu/taxa/index.php?taxon=4138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PY" TargetMode="External"/><Relationship Id="rId315" Type="http://schemas.openxmlformats.org/officeDocument/2006/relationships/hyperlink" Target="http://www.missouribotanicalgarden.org/PlantFinder/PlantFinderDetails.aspx?kempercode=k200" TargetMode="External"/><Relationship Id="rId522" Type="http://schemas.openxmlformats.org/officeDocument/2006/relationships/hyperlink" Target="https://plants.usda.gov/core/profile?symbol=HYAR" TargetMode="External"/><Relationship Id="rId96" Type="http://schemas.openxmlformats.org/officeDocument/2006/relationships/hyperlink" Target="http://plants.usda.gov/java/profile?symbol=IRVE2" TargetMode="External"/><Relationship Id="rId161" Type="http://schemas.openxmlformats.org/officeDocument/2006/relationships/hyperlink" Target="http://plants.usda.gov/java/profile?symbol=SCAT2" TargetMode="External"/><Relationship Id="rId399" Type="http://schemas.openxmlformats.org/officeDocument/2006/relationships/hyperlink" Target="http://www.missouribotanicalgarden.org/PlantFinder/PlantFinderDetails.aspx?taxonid=279076&amp;isprofile=0&amp;" TargetMode="External"/><Relationship Id="rId259" Type="http://schemas.openxmlformats.org/officeDocument/2006/relationships/hyperlink" Target="http://www.missouribotanicalgarden.org/PlantFinder/PlantFinderDetails.aspx?kempercode=b917" TargetMode="External"/><Relationship Id="rId466" Type="http://schemas.openxmlformats.org/officeDocument/2006/relationships/hyperlink" Target="http://wisflora.herbarium.wisc.edu/taxa/index.php?taxon=4460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RI" TargetMode="External"/><Relationship Id="rId326" Type="http://schemas.openxmlformats.org/officeDocument/2006/relationships/hyperlink" Target="http://www.missouribotanicalgarden.org/PlantFinder/PlantFinderDetails.aspx?kempercode=e812" TargetMode="External"/><Relationship Id="rId533" Type="http://schemas.openxmlformats.org/officeDocument/2006/relationships/hyperlink" Target="http://www.missouribotanicalgarden.org/PlantFinder/PlantFinderDetails.aspx?kempercode=k180" TargetMode="External"/><Relationship Id="rId172" Type="http://schemas.openxmlformats.org/officeDocument/2006/relationships/hyperlink" Target="http://plants.usda.gov/java/profile?symbol=soju" TargetMode="External"/><Relationship Id="rId477" Type="http://schemas.openxmlformats.org/officeDocument/2006/relationships/hyperlink" Target="http://wisflora.herbarium.wisc.edu/taxa/index.php?taxon=9230" TargetMode="External"/><Relationship Id="rId600" Type="http://schemas.openxmlformats.org/officeDocument/2006/relationships/hyperlink" Target="https://plants.usda.gov/core/profile?symbol=MODI" TargetMode="External"/><Relationship Id="rId337" Type="http://schemas.openxmlformats.org/officeDocument/2006/relationships/hyperlink" Target="http://www.missouribotanicalgarden.org/PlantFinder/PlantFinderDetails.aspx?taxonid=276793&amp;isprofile=0&amp;pt=8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ALA" TargetMode="External"/><Relationship Id="rId183" Type="http://schemas.openxmlformats.org/officeDocument/2006/relationships/hyperlink" Target="http://plants.usda.gov/java/profile?symbol=SYDR" TargetMode="External"/><Relationship Id="rId390" Type="http://schemas.openxmlformats.org/officeDocument/2006/relationships/hyperlink" Target="http://www.missouribotanicalgarden.org/PlantFinder/PlantFinderDetails.aspx?kempercode=l810" TargetMode="External"/><Relationship Id="rId404" Type="http://schemas.openxmlformats.org/officeDocument/2006/relationships/hyperlink" Target="http://www.missouribotanicalgarden.org/PlantFinder/PlantFinderDetails.aspx?kempercode=e412" TargetMode="External"/><Relationship Id="rId611" Type="http://schemas.openxmlformats.org/officeDocument/2006/relationships/hyperlink" Target="http://www.missouribotanicalgarden.org/PlantFinder/PlantFinderDetails.aspx?taxonid=277226&amp;isprofile=0&amp;" TargetMode="External"/><Relationship Id="rId250" Type="http://schemas.openxmlformats.org/officeDocument/2006/relationships/hyperlink" Target="http://www.missouribotanicalgarden.org/PlantFinder/PlantFinderDetails.aspx?kempercode=b540" TargetMode="External"/><Relationship Id="rId488" Type="http://schemas.openxmlformats.org/officeDocument/2006/relationships/hyperlink" Target="http://www.missouribotanicalgarden.org/PlantFinder/PlantFinderDetails.aspx?kempercode=b282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MI9" TargetMode="External"/><Relationship Id="rId348" Type="http://schemas.openxmlformats.org/officeDocument/2006/relationships/hyperlink" Target="http://www.missouribotanicalgarden.org/PlantFinder/PlantFinderDetails.aspx?kempercode=g720" TargetMode="External"/><Relationship Id="rId555" Type="http://schemas.openxmlformats.org/officeDocument/2006/relationships/hyperlink" Target="http://www.missouribotanicalgarden.org/PlantFinder/PlantFinderDetails.aspx?kempercode=f199" TargetMode="External"/><Relationship Id="rId194" Type="http://schemas.openxmlformats.org/officeDocument/2006/relationships/hyperlink" Target="http://plants.usda.gov/java/profile?symbol=VEHA2" TargetMode="External"/><Relationship Id="rId208" Type="http://schemas.openxmlformats.org/officeDocument/2006/relationships/hyperlink" Target="http://plants.usda.gov/java/profile?symbol=DIOB3" TargetMode="External"/><Relationship Id="rId415" Type="http://schemas.openxmlformats.org/officeDocument/2006/relationships/hyperlink" Target="http://wisflora.herbarium.wisc.edu/taxa/index.php?taxon=2822" TargetMode="External"/><Relationship Id="rId622" Type="http://schemas.openxmlformats.org/officeDocument/2006/relationships/hyperlink" Target="https://plants.usda.gov/home/plantProfile?symbol=VEMI2" TargetMode="External"/><Relationship Id="rId261" Type="http://schemas.openxmlformats.org/officeDocument/2006/relationships/hyperlink" Target="http://www.missouribotanicalgarden.org/PlantFinder/PlantFinderDetails.aspx?kempercode=g650" TargetMode="External"/><Relationship Id="rId499" Type="http://schemas.openxmlformats.org/officeDocument/2006/relationships/hyperlink" Target="https://plants.usda.gov/core/profile?symbol=SAAZ" TargetMode="External"/><Relationship Id="rId56" Type="http://schemas.openxmlformats.org/officeDocument/2006/relationships/hyperlink" Target="http://plants.usda.gov/java/profile?symbol=copa10" TargetMode="External"/><Relationship Id="rId359" Type="http://schemas.openxmlformats.org/officeDocument/2006/relationships/hyperlink" Target="http://www.missouribotanicalgarden.org/PlantFinder/PlantFinderDetails.aspx?taxonid=280585&amp;isprofile=0&amp;" TargetMode="External"/><Relationship Id="rId566" Type="http://schemas.openxmlformats.org/officeDocument/2006/relationships/hyperlink" Target="https://plants.usda.gov/core/profile?symbol=ARTO3" TargetMode="External"/><Relationship Id="rId121" Type="http://schemas.openxmlformats.org/officeDocument/2006/relationships/hyperlink" Target="http://plants.usda.gov/java/profile?symbol=MOFI" TargetMode="External"/><Relationship Id="rId219" Type="http://schemas.openxmlformats.org/officeDocument/2006/relationships/hyperlink" Target="http://plants.usda.gov/java/profile?symbol=SORU2" TargetMode="External"/><Relationship Id="rId426" Type="http://schemas.openxmlformats.org/officeDocument/2006/relationships/hyperlink" Target="http://wisflora.herbarium.wisc.edu/taxa/index.php?taxon=2955" TargetMode="External"/><Relationship Id="rId633" Type="http://schemas.openxmlformats.org/officeDocument/2006/relationships/hyperlink" Target="http://plants.usda.gov/java/profile?symbol=SCPE4" TargetMode="External"/><Relationship Id="rId67" Type="http://schemas.openxmlformats.org/officeDocument/2006/relationships/hyperlink" Target="http://plants.usda.gov/java/profile?symbol=ELPAP" TargetMode="External"/><Relationship Id="rId272" Type="http://schemas.openxmlformats.org/officeDocument/2006/relationships/hyperlink" Target="http://www.missouribotanicalgarden.org/PlantFinder/PlantFinderDetails.aspx?kempercode=g640" TargetMode="External"/><Relationship Id="rId577" Type="http://schemas.openxmlformats.org/officeDocument/2006/relationships/hyperlink" Target="http://www.missouribotanicalgarden.org/PlantFinder/PlantFinderDetails.aspx?kempercode=i670" TargetMode="External"/><Relationship Id="rId132" Type="http://schemas.openxmlformats.org/officeDocument/2006/relationships/hyperlink" Target="http://plants.usda.gov/java/profile?symbol=PEDI" TargetMode="External"/><Relationship Id="rId437" Type="http://schemas.openxmlformats.org/officeDocument/2006/relationships/hyperlink" Target="http://wisflora.herbarium.wisc.edu/taxa/index.php?taxon=3019" TargetMode="External"/><Relationship Id="rId283" Type="http://schemas.openxmlformats.org/officeDocument/2006/relationships/hyperlink" Target="http://www.missouribotanicalgarden.org/PlantFinder/PlantFinderDetails.aspx?taxonid=277453&amp;isprofile=0&amp;" TargetMode="External"/><Relationship Id="rId490" Type="http://schemas.openxmlformats.org/officeDocument/2006/relationships/hyperlink" Target="http://www.missouribotanicalgarden.org/PlantFinder/PlantFinderDetails.aspx?taxonid=277605&amp;isprofile=0&amp;" TargetMode="External"/><Relationship Id="rId504" Type="http://schemas.openxmlformats.org/officeDocument/2006/relationships/hyperlink" Target="http://www.missouribotanicalgarden.org/PlantFinder/PlantFinderDetails.aspx?taxonid=297533&amp;isprofile=0&amp;" TargetMode="External"/><Relationship Id="rId78" Type="http://schemas.openxmlformats.org/officeDocument/2006/relationships/hyperlink" Target="http://plants.usda.gov/java/profile?symbol=euma27" TargetMode="External"/><Relationship Id="rId143" Type="http://schemas.openxmlformats.org/officeDocument/2006/relationships/hyperlink" Target="http://plants.usda.gov/java/profile?symbol=PUPA5" TargetMode="External"/><Relationship Id="rId350" Type="http://schemas.openxmlformats.org/officeDocument/2006/relationships/hyperlink" Target="http://www.missouribotanicalgarden.org/PlantFinder/PlantFinderDetails.aspx?kempercode=z580" TargetMode="External"/><Relationship Id="rId588" Type="http://schemas.openxmlformats.org/officeDocument/2006/relationships/hyperlink" Target="http://wisflora.herbarium.wisc.edu/taxa/index.php?taxon=4397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ILA6" TargetMode="External"/><Relationship Id="rId448" Type="http://schemas.openxmlformats.org/officeDocument/2006/relationships/hyperlink" Target="http://wisflora.herbarium.wisc.edu/taxa/index.php?taxon=1307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66"/>
  <sheetViews>
    <sheetView tabSelected="1" topLeftCell="B1" zoomScale="92" zoomScaleNormal="92" workbookViewId="0">
      <pane ySplit="7" topLeftCell="A346" activePane="bottomLeft" state="frozen"/>
      <selection activeCell="B1" sqref="B1"/>
      <selection pane="bottomLeft" activeCell="F351" sqref="F351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2646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2" t="s">
        <v>0</v>
      </c>
      <c r="G5" s="142"/>
      <c r="H5" s="142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2599</v>
      </c>
      <c r="F7" s="68" t="s">
        <v>4</v>
      </c>
      <c r="G7" s="25" t="s">
        <v>5</v>
      </c>
      <c r="H7" s="55" t="s">
        <v>2600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2339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2338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2604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B11" s="90" t="s">
        <v>2336</v>
      </c>
      <c r="C11" s="18"/>
      <c r="D11" s="88" t="s">
        <v>2337</v>
      </c>
      <c r="E11" s="82"/>
      <c r="F11" s="95" t="s">
        <v>2338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32</v>
      </c>
      <c r="B12" s="90" t="s">
        <v>33</v>
      </c>
      <c r="C12" s="18"/>
      <c r="D12" s="88" t="s">
        <v>34</v>
      </c>
      <c r="E12" s="82">
        <v>0</v>
      </c>
      <c r="F12" s="95" t="s">
        <v>2626</v>
      </c>
      <c r="G12" s="9">
        <v>5.5</v>
      </c>
      <c r="H12" s="59"/>
      <c r="I12" s="71"/>
      <c r="J12" s="9"/>
      <c r="L12" s="105" t="s">
        <v>23</v>
      </c>
      <c r="M12" s="105"/>
      <c r="N12" s="105"/>
      <c r="O12" s="26" t="s">
        <v>35</v>
      </c>
      <c r="P12" s="26" t="s">
        <v>30</v>
      </c>
      <c r="Q12" s="26" t="s">
        <v>31</v>
      </c>
    </row>
    <row r="13" spans="1:17" s="26" customFormat="1">
      <c r="A13" s="26" t="s">
        <v>36</v>
      </c>
      <c r="B13" s="90" t="s">
        <v>37</v>
      </c>
      <c r="C13" s="18"/>
      <c r="D13" s="88" t="s">
        <v>38</v>
      </c>
      <c r="E13" s="82">
        <v>0</v>
      </c>
      <c r="F13" s="95" t="s">
        <v>2627</v>
      </c>
      <c r="G13" s="9">
        <v>2.15</v>
      </c>
      <c r="H13" s="59"/>
      <c r="I13" s="71"/>
      <c r="J13" s="9"/>
      <c r="L13" s="104" t="s">
        <v>39</v>
      </c>
      <c r="M13" s="104"/>
      <c r="N13" s="104" t="s">
        <v>40</v>
      </c>
      <c r="O13" s="26" t="s">
        <v>41</v>
      </c>
      <c r="P13" s="26" t="s">
        <v>30</v>
      </c>
      <c r="Q13" s="26" t="s">
        <v>42</v>
      </c>
    </row>
    <row r="14" spans="1:17" s="26" customFormat="1" ht="12.75">
      <c r="A14" s="26" t="s">
        <v>43</v>
      </c>
      <c r="B14" s="90" t="s">
        <v>44</v>
      </c>
      <c r="C14" s="18" t="s">
        <v>45</v>
      </c>
      <c r="D14" s="88" t="s">
        <v>46</v>
      </c>
      <c r="E14" s="82">
        <v>0</v>
      </c>
      <c r="F14" s="85" t="s">
        <v>2647</v>
      </c>
      <c r="G14" s="9">
        <v>2.5</v>
      </c>
      <c r="H14" s="59"/>
      <c r="I14" s="71"/>
      <c r="J14" s="9"/>
      <c r="L14" s="104" t="s">
        <v>23</v>
      </c>
      <c r="M14" s="104" t="s">
        <v>24</v>
      </c>
      <c r="N14" s="104"/>
      <c r="O14" s="26" t="s">
        <v>25</v>
      </c>
      <c r="P14" s="26" t="s">
        <v>47</v>
      </c>
      <c r="Q14" s="26" t="s">
        <v>31</v>
      </c>
    </row>
    <row r="15" spans="1:17" s="26" customFormat="1">
      <c r="A15" s="26" t="s">
        <v>48</v>
      </c>
      <c r="B15" s="90" t="s">
        <v>49</v>
      </c>
      <c r="C15" s="18"/>
      <c r="D15" s="88" t="s">
        <v>50</v>
      </c>
      <c r="E15" s="82">
        <v>0</v>
      </c>
      <c r="F15" s="85" t="s">
        <v>2617</v>
      </c>
      <c r="G15" s="9">
        <v>2</v>
      </c>
      <c r="H15" s="59">
        <v>550</v>
      </c>
      <c r="I15" s="95">
        <v>0</v>
      </c>
      <c r="J15" s="9">
        <v>1.6</v>
      </c>
      <c r="K15" s="26" t="s">
        <v>51</v>
      </c>
      <c r="L15" s="104" t="s">
        <v>39</v>
      </c>
      <c r="M15" s="104"/>
      <c r="N15" s="104"/>
      <c r="O15" s="26" t="s">
        <v>35</v>
      </c>
      <c r="P15" s="26" t="s">
        <v>30</v>
      </c>
      <c r="Q15" s="26" t="s">
        <v>31</v>
      </c>
    </row>
    <row r="16" spans="1:17" s="26" customFormat="1" ht="12.75">
      <c r="A16" s="26" t="s">
        <v>52</v>
      </c>
      <c r="B16" s="90" t="s">
        <v>53</v>
      </c>
      <c r="C16" s="18"/>
      <c r="D16" s="88" t="s">
        <v>54</v>
      </c>
      <c r="E16" s="82">
        <v>0</v>
      </c>
      <c r="F16" s="99" t="s">
        <v>2339</v>
      </c>
      <c r="G16" s="9">
        <v>2.25</v>
      </c>
      <c r="H16" s="59"/>
      <c r="I16" s="71"/>
      <c r="J16" s="9"/>
      <c r="L16" s="104" t="s">
        <v>17</v>
      </c>
      <c r="M16" s="104"/>
      <c r="N16" s="104"/>
      <c r="O16" s="26" t="s">
        <v>29</v>
      </c>
      <c r="P16" s="26" t="s">
        <v>30</v>
      </c>
      <c r="Q16" s="26" t="s">
        <v>31</v>
      </c>
    </row>
    <row r="17" spans="1:17" s="26" customFormat="1" ht="12.75">
      <c r="A17" s="26" t="s">
        <v>55</v>
      </c>
      <c r="B17" s="90" t="s">
        <v>56</v>
      </c>
      <c r="C17" s="18"/>
      <c r="D17" s="88" t="s">
        <v>57</v>
      </c>
      <c r="E17" s="82">
        <v>0</v>
      </c>
      <c r="F17" s="69" t="s">
        <v>58</v>
      </c>
      <c r="G17" s="9">
        <v>1.5</v>
      </c>
      <c r="H17" s="59"/>
      <c r="I17" s="71"/>
      <c r="J17" s="9"/>
      <c r="L17" s="104" t="s">
        <v>23</v>
      </c>
      <c r="M17" s="104" t="s">
        <v>24</v>
      </c>
      <c r="N17" s="104"/>
    </row>
    <row r="18" spans="1:17" s="26" customFormat="1" ht="12.75">
      <c r="A18" s="26" t="s">
        <v>59</v>
      </c>
      <c r="B18" s="90" t="s">
        <v>60</v>
      </c>
      <c r="C18" s="18"/>
      <c r="D18" s="88" t="s">
        <v>61</v>
      </c>
      <c r="E18" s="82">
        <v>0</v>
      </c>
      <c r="F18" s="85" t="s">
        <v>2605</v>
      </c>
      <c r="G18" s="9">
        <v>2.5</v>
      </c>
      <c r="H18" s="59"/>
      <c r="I18" s="71"/>
      <c r="J18" s="9"/>
      <c r="L18" s="104" t="s">
        <v>39</v>
      </c>
      <c r="M18" s="104"/>
      <c r="N18" s="104"/>
      <c r="O18" s="26" t="s">
        <v>29</v>
      </c>
      <c r="P18" s="26">
        <v>0</v>
      </c>
      <c r="Q18" s="26" t="s">
        <v>18</v>
      </c>
    </row>
    <row r="19" spans="1:17" s="26" customFormat="1">
      <c r="A19" s="26" t="s">
        <v>62</v>
      </c>
      <c r="B19" s="90" t="s">
        <v>63</v>
      </c>
      <c r="C19" s="18"/>
      <c r="D19" s="88" t="s">
        <v>64</v>
      </c>
      <c r="E19" s="82">
        <v>0</v>
      </c>
      <c r="F19" s="95" t="s">
        <v>2587</v>
      </c>
      <c r="G19" s="9">
        <v>2.0499999999999998</v>
      </c>
      <c r="H19" s="59"/>
      <c r="I19" s="71"/>
      <c r="J19" s="9"/>
      <c r="L19" s="104" t="s">
        <v>23</v>
      </c>
      <c r="M19" s="104" t="s">
        <v>65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66</v>
      </c>
      <c r="B20" s="90" t="s">
        <v>67</v>
      </c>
      <c r="C20" s="18"/>
      <c r="D20" s="88" t="s">
        <v>68</v>
      </c>
      <c r="E20" s="82">
        <v>0</v>
      </c>
      <c r="F20" s="95" t="s">
        <v>2648</v>
      </c>
      <c r="G20" s="9">
        <v>2.4500000000000002</v>
      </c>
      <c r="H20" s="57">
        <v>0</v>
      </c>
      <c r="I20" s="87" t="s">
        <v>2649</v>
      </c>
      <c r="J20" s="9">
        <v>1.5</v>
      </c>
      <c r="K20" s="26" t="s">
        <v>69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31</v>
      </c>
    </row>
    <row r="21" spans="1:17" s="26" customFormat="1">
      <c r="A21" s="26" t="s">
        <v>70</v>
      </c>
      <c r="B21" s="90" t="s">
        <v>71</v>
      </c>
      <c r="C21" s="18"/>
      <c r="D21" s="88" t="s">
        <v>72</v>
      </c>
      <c r="E21" s="82">
        <v>352</v>
      </c>
      <c r="F21" s="95" t="s">
        <v>2648</v>
      </c>
      <c r="G21" s="9">
        <v>2</v>
      </c>
      <c r="H21" s="59">
        <v>0</v>
      </c>
      <c r="I21" s="87" t="s">
        <v>2650</v>
      </c>
      <c r="J21" s="9">
        <v>1.6</v>
      </c>
      <c r="K21" s="26" t="s">
        <v>73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74</v>
      </c>
    </row>
    <row r="22" spans="1:17" s="26" customFormat="1">
      <c r="A22" s="26" t="s">
        <v>75</v>
      </c>
      <c r="B22" s="90" t="s">
        <v>76</v>
      </c>
      <c r="C22" s="18"/>
      <c r="D22" s="88" t="s">
        <v>77</v>
      </c>
      <c r="E22" s="82">
        <v>0</v>
      </c>
      <c r="F22" s="95" t="s">
        <v>2339</v>
      </c>
      <c r="G22" s="9">
        <v>2.4500000000000002</v>
      </c>
      <c r="H22" s="59">
        <v>0</v>
      </c>
      <c r="I22" s="95" t="s">
        <v>2338</v>
      </c>
      <c r="J22" s="9">
        <v>1.5</v>
      </c>
      <c r="K22" s="26" t="s">
        <v>78</v>
      </c>
      <c r="L22" s="104" t="s">
        <v>17</v>
      </c>
      <c r="M22" s="104"/>
      <c r="N22" s="104"/>
      <c r="O22" s="26">
        <v>0</v>
      </c>
      <c r="P22" s="26" t="s">
        <v>30</v>
      </c>
      <c r="Q22" s="26" t="s">
        <v>42</v>
      </c>
    </row>
    <row r="23" spans="1:17" s="26" customFormat="1">
      <c r="A23" s="26" t="s">
        <v>79</v>
      </c>
      <c r="B23" s="90" t="s">
        <v>80</v>
      </c>
      <c r="C23" s="18"/>
      <c r="D23" s="88" t="s">
        <v>81</v>
      </c>
      <c r="E23" s="82"/>
      <c r="F23" s="85" t="s">
        <v>2651</v>
      </c>
      <c r="G23" s="9">
        <v>2</v>
      </c>
      <c r="H23" s="59"/>
      <c r="I23" s="95" t="s">
        <v>2652</v>
      </c>
      <c r="J23" s="9">
        <v>1.5</v>
      </c>
      <c r="K23" s="26" t="s">
        <v>82</v>
      </c>
      <c r="L23" s="104" t="s">
        <v>17</v>
      </c>
      <c r="M23" s="104"/>
      <c r="N23" s="104"/>
      <c r="O23" s="26" t="s">
        <v>35</v>
      </c>
      <c r="P23" s="26">
        <v>0</v>
      </c>
      <c r="Q23" s="26" t="s">
        <v>83</v>
      </c>
    </row>
    <row r="24" spans="1:17" s="26" customFormat="1">
      <c r="A24" s="26" t="s">
        <v>84</v>
      </c>
      <c r="B24" s="91" t="s">
        <v>85</v>
      </c>
      <c r="C24" s="18"/>
      <c r="D24" s="88" t="s">
        <v>86</v>
      </c>
      <c r="E24" s="69">
        <v>0</v>
      </c>
      <c r="F24" s="69">
        <v>0</v>
      </c>
      <c r="G24" s="9">
        <v>0</v>
      </c>
      <c r="H24" s="59">
        <v>450</v>
      </c>
      <c r="I24" s="95">
        <v>0</v>
      </c>
      <c r="J24" s="9">
        <v>1.25</v>
      </c>
      <c r="K24" s="26" t="s">
        <v>87</v>
      </c>
      <c r="L24" s="104" t="s">
        <v>17</v>
      </c>
      <c r="M24" s="104"/>
      <c r="N24" s="104"/>
      <c r="O24" s="26" t="s">
        <v>88</v>
      </c>
      <c r="P24" s="26">
        <v>0</v>
      </c>
      <c r="Q24" s="26" t="s">
        <v>89</v>
      </c>
    </row>
    <row r="25" spans="1:17" s="26" customFormat="1">
      <c r="A25" s="26" t="s">
        <v>90</v>
      </c>
      <c r="B25" s="90" t="s">
        <v>91</v>
      </c>
      <c r="C25" s="18"/>
      <c r="D25" s="88" t="s">
        <v>92</v>
      </c>
      <c r="E25" s="82">
        <v>0</v>
      </c>
      <c r="F25" s="95" t="s">
        <v>2653</v>
      </c>
      <c r="G25" s="9">
        <v>2.4500000000000002</v>
      </c>
      <c r="H25" s="59"/>
      <c r="I25" s="71"/>
      <c r="J25" s="9"/>
      <c r="L25" s="104" t="s">
        <v>23</v>
      </c>
      <c r="M25" s="104"/>
      <c r="N25" s="104" t="s">
        <v>93</v>
      </c>
      <c r="O25" s="26" t="s">
        <v>94</v>
      </c>
      <c r="P25" s="26" t="s">
        <v>30</v>
      </c>
      <c r="Q25" s="26" t="s">
        <v>31</v>
      </c>
    </row>
    <row r="26" spans="1:17" s="26" customFormat="1" ht="12.75">
      <c r="A26" s="26" t="s">
        <v>95</v>
      </c>
      <c r="B26" s="90" t="s">
        <v>96</v>
      </c>
      <c r="C26" s="18"/>
      <c r="D26" s="88" t="s">
        <v>97</v>
      </c>
      <c r="E26" s="82">
        <v>0</v>
      </c>
      <c r="F26" s="85" t="s">
        <v>2339</v>
      </c>
      <c r="G26" s="9">
        <v>1.8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31</v>
      </c>
    </row>
    <row r="27" spans="1:17" s="26" customFormat="1">
      <c r="A27" s="26" t="s">
        <v>98</v>
      </c>
      <c r="B27" s="90" t="s">
        <v>99</v>
      </c>
      <c r="C27" s="18"/>
      <c r="D27" s="88" t="s">
        <v>100</v>
      </c>
      <c r="E27" s="82">
        <v>0</v>
      </c>
      <c r="F27" s="95" t="s">
        <v>2338</v>
      </c>
      <c r="G27" s="9">
        <v>2</v>
      </c>
      <c r="H27" s="59"/>
      <c r="I27" s="71"/>
      <c r="J27" s="9"/>
      <c r="L27" s="104" t="s">
        <v>39</v>
      </c>
      <c r="M27" s="104"/>
      <c r="N27" s="104"/>
      <c r="O27" s="26" t="s">
        <v>29</v>
      </c>
      <c r="P27" s="26" t="s">
        <v>30</v>
      </c>
      <c r="Q27" s="26" t="s">
        <v>42</v>
      </c>
    </row>
    <row r="28" spans="1:17" s="26" customFormat="1" ht="12.75">
      <c r="A28" s="26" t="s">
        <v>101</v>
      </c>
      <c r="B28" s="90" t="s">
        <v>102</v>
      </c>
      <c r="C28" s="18"/>
      <c r="D28" s="88" t="s">
        <v>103</v>
      </c>
      <c r="E28" s="82">
        <v>0</v>
      </c>
      <c r="F28" s="69" t="s">
        <v>2338</v>
      </c>
      <c r="G28" s="9">
        <v>2.4</v>
      </c>
      <c r="H28" s="59"/>
      <c r="I28" s="71"/>
      <c r="J28" s="9"/>
      <c r="L28" s="104" t="s">
        <v>23</v>
      </c>
      <c r="M28" s="104" t="s">
        <v>24</v>
      </c>
      <c r="N28" s="104"/>
      <c r="O28" s="26" t="s">
        <v>25</v>
      </c>
      <c r="P28" s="26" t="s">
        <v>47</v>
      </c>
      <c r="Q28" s="26" t="s">
        <v>104</v>
      </c>
    </row>
    <row r="29" spans="1:17" s="26" customFormat="1">
      <c r="A29" s="26" t="s">
        <v>105</v>
      </c>
      <c r="B29" s="90" t="s">
        <v>106</v>
      </c>
      <c r="C29" s="18"/>
      <c r="D29" s="88" t="s">
        <v>107</v>
      </c>
      <c r="E29" s="82">
        <v>0</v>
      </c>
      <c r="F29" s="119" t="s">
        <v>2654</v>
      </c>
      <c r="G29" s="9">
        <v>2.75</v>
      </c>
      <c r="H29" s="59"/>
      <c r="I29" s="71"/>
      <c r="J29" s="9"/>
      <c r="L29" s="104" t="s">
        <v>39</v>
      </c>
      <c r="M29" s="104" t="s">
        <v>108</v>
      </c>
      <c r="N29" s="104"/>
      <c r="O29" s="26" t="s">
        <v>29</v>
      </c>
      <c r="P29" s="26" t="s">
        <v>30</v>
      </c>
      <c r="Q29" s="26" t="s">
        <v>109</v>
      </c>
    </row>
    <row r="30" spans="1:17" s="26" customFormat="1">
      <c r="A30" s="26" t="s">
        <v>110</v>
      </c>
      <c r="B30" s="90" t="s">
        <v>111</v>
      </c>
      <c r="C30" s="18"/>
      <c r="D30" s="88" t="s">
        <v>107</v>
      </c>
      <c r="E30" s="82">
        <v>0</v>
      </c>
      <c r="F30" s="95" t="s">
        <v>2339</v>
      </c>
      <c r="G30" s="9">
        <v>2.75</v>
      </c>
      <c r="H30" s="59"/>
      <c r="I30" s="71"/>
      <c r="J30" s="9"/>
      <c r="L30" s="104" t="s">
        <v>23</v>
      </c>
      <c r="M30" s="104" t="s">
        <v>108</v>
      </c>
      <c r="N30" s="104"/>
      <c r="O30" s="26" t="s">
        <v>29</v>
      </c>
      <c r="P30" s="26" t="s">
        <v>30</v>
      </c>
      <c r="Q30" s="26" t="s">
        <v>112</v>
      </c>
    </row>
    <row r="31" spans="1:17" s="26" customFormat="1">
      <c r="A31" s="26" t="s">
        <v>113</v>
      </c>
      <c r="B31" s="90" t="s">
        <v>114</v>
      </c>
      <c r="C31" s="18"/>
      <c r="D31" s="88" t="s">
        <v>107</v>
      </c>
      <c r="E31" s="82">
        <v>0</v>
      </c>
      <c r="F31" s="95" t="s">
        <v>2655</v>
      </c>
      <c r="G31" s="9">
        <v>2.75</v>
      </c>
      <c r="H31" s="59"/>
      <c r="I31" s="71"/>
      <c r="J31" s="9"/>
      <c r="L31" s="104" t="s">
        <v>23</v>
      </c>
      <c r="M31" s="104" t="s">
        <v>108</v>
      </c>
      <c r="N31" s="104"/>
      <c r="O31" s="26" t="s">
        <v>29</v>
      </c>
      <c r="P31" s="26" t="s">
        <v>30</v>
      </c>
      <c r="Q31" s="26" t="s">
        <v>112</v>
      </c>
    </row>
    <row r="32" spans="1:17" s="26" customFormat="1" ht="12.75">
      <c r="A32" s="26" t="s">
        <v>115</v>
      </c>
      <c r="B32" s="90" t="s">
        <v>116</v>
      </c>
      <c r="C32" s="18"/>
      <c r="D32" s="88" t="s">
        <v>117</v>
      </c>
      <c r="E32" s="82">
        <v>0</v>
      </c>
      <c r="F32" s="99" t="s">
        <v>2339</v>
      </c>
      <c r="G32" s="9">
        <v>2.15</v>
      </c>
      <c r="H32" s="59"/>
      <c r="I32" s="71"/>
      <c r="J32" s="9"/>
      <c r="L32" s="104" t="s">
        <v>17</v>
      </c>
      <c r="M32" s="104"/>
      <c r="N32" s="104"/>
      <c r="O32" s="26" t="s">
        <v>35</v>
      </c>
      <c r="P32" s="26" t="s">
        <v>30</v>
      </c>
      <c r="Q32" s="26" t="s">
        <v>18</v>
      </c>
    </row>
    <row r="33" spans="1:17" s="26" customFormat="1" ht="12.75">
      <c r="B33" s="90" t="s">
        <v>1316</v>
      </c>
      <c r="C33" s="18"/>
      <c r="D33" s="88" t="s">
        <v>2344</v>
      </c>
      <c r="E33" s="82"/>
      <c r="F33" s="99" t="s">
        <v>2628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118</v>
      </c>
      <c r="B34" s="90" t="s">
        <v>119</v>
      </c>
      <c r="C34" s="18"/>
      <c r="D34" s="88" t="s">
        <v>120</v>
      </c>
      <c r="E34" s="82">
        <v>0</v>
      </c>
      <c r="F34" s="87" t="s">
        <v>2606</v>
      </c>
      <c r="G34" s="9">
        <v>2.5</v>
      </c>
      <c r="H34" s="59"/>
      <c r="I34" s="71"/>
      <c r="J34" s="9"/>
      <c r="L34" s="104" t="s">
        <v>17</v>
      </c>
      <c r="M34" s="104"/>
      <c r="N34" s="104"/>
      <c r="O34" s="26">
        <v>0</v>
      </c>
      <c r="P34" s="26" t="s">
        <v>30</v>
      </c>
      <c r="Q34" s="26" t="s">
        <v>121</v>
      </c>
    </row>
    <row r="35" spans="1:17" s="26" customFormat="1" ht="12.75">
      <c r="A35" s="26" t="s">
        <v>122</v>
      </c>
      <c r="B35" s="90" t="s">
        <v>123</v>
      </c>
      <c r="C35" s="18"/>
      <c r="D35" s="88" t="s">
        <v>124</v>
      </c>
      <c r="E35" s="69">
        <v>0</v>
      </c>
      <c r="F35" s="85" t="s">
        <v>2625</v>
      </c>
      <c r="G35" s="9">
        <v>2.5</v>
      </c>
      <c r="H35" s="59"/>
      <c r="I35" s="71"/>
      <c r="J35" s="9"/>
      <c r="L35" s="104" t="s">
        <v>23</v>
      </c>
      <c r="M35" s="104"/>
      <c r="N35" s="104"/>
      <c r="O35" s="26" t="s">
        <v>29</v>
      </c>
      <c r="P35" s="26">
        <v>0</v>
      </c>
      <c r="Q35" s="26">
        <v>0</v>
      </c>
    </row>
    <row r="36" spans="1:17" s="26" customFormat="1" ht="12.75">
      <c r="A36" s="26" t="s">
        <v>125</v>
      </c>
      <c r="B36" s="90" t="s">
        <v>126</v>
      </c>
      <c r="C36" s="18"/>
      <c r="D36" s="88" t="s">
        <v>127</v>
      </c>
      <c r="E36" s="69">
        <v>0</v>
      </c>
      <c r="F36" s="86" t="s">
        <v>2656</v>
      </c>
      <c r="G36" s="9">
        <v>2.75</v>
      </c>
      <c r="H36" s="59"/>
      <c r="I36" s="71"/>
      <c r="J36" s="9"/>
      <c r="L36" s="104" t="s">
        <v>39</v>
      </c>
      <c r="M36" s="104" t="s">
        <v>108</v>
      </c>
      <c r="N36" s="104"/>
      <c r="O36" s="26" t="s">
        <v>29</v>
      </c>
      <c r="P36" s="26" t="s">
        <v>30</v>
      </c>
      <c r="Q36" s="26" t="s">
        <v>128</v>
      </c>
    </row>
    <row r="37" spans="1:17" s="26" customFormat="1" ht="12.75">
      <c r="A37" s="26" t="s">
        <v>129</v>
      </c>
      <c r="B37" s="90" t="s">
        <v>130</v>
      </c>
      <c r="C37" s="18"/>
      <c r="D37" s="88" t="s">
        <v>131</v>
      </c>
      <c r="E37" s="82">
        <v>0</v>
      </c>
      <c r="F37" s="86" t="s">
        <v>2587</v>
      </c>
      <c r="G37" s="9">
        <v>2.5</v>
      </c>
      <c r="H37" s="59"/>
      <c r="I37" s="71"/>
      <c r="J37" s="9"/>
      <c r="L37" s="104" t="s">
        <v>23</v>
      </c>
      <c r="M37" s="104"/>
      <c r="N37" s="104"/>
      <c r="O37" s="26" t="s">
        <v>29</v>
      </c>
      <c r="P37" s="26" t="s">
        <v>30</v>
      </c>
      <c r="Q37" s="26" t="s">
        <v>132</v>
      </c>
    </row>
    <row r="38" spans="1:17" s="26" customFormat="1">
      <c r="A38" s="26" t="s">
        <v>133</v>
      </c>
      <c r="B38" s="90" t="s">
        <v>134</v>
      </c>
      <c r="C38" s="18"/>
      <c r="D38" s="88" t="s">
        <v>135</v>
      </c>
      <c r="E38" s="82">
        <v>0</v>
      </c>
      <c r="F38" s="112" t="s">
        <v>2657</v>
      </c>
      <c r="G38" s="9">
        <v>1.8</v>
      </c>
      <c r="H38" s="59">
        <v>0</v>
      </c>
      <c r="I38" s="95" t="s">
        <v>2629</v>
      </c>
      <c r="J38" s="9">
        <v>1.6</v>
      </c>
      <c r="K38" s="26" t="s">
        <v>136</v>
      </c>
      <c r="L38" s="104" t="s">
        <v>39</v>
      </c>
      <c r="M38" s="104"/>
      <c r="N38" s="104"/>
      <c r="O38" s="26" t="s">
        <v>25</v>
      </c>
      <c r="P38" s="26" t="s">
        <v>47</v>
      </c>
      <c r="Q38" s="26" t="s">
        <v>137</v>
      </c>
    </row>
    <row r="39" spans="1:17" s="26" customFormat="1" ht="12.75">
      <c r="A39" s="26" t="s">
        <v>138</v>
      </c>
      <c r="B39" s="90" t="s">
        <v>139</v>
      </c>
      <c r="C39" s="18"/>
      <c r="D39" s="88" t="s">
        <v>140</v>
      </c>
      <c r="E39" s="69">
        <v>0</v>
      </c>
      <c r="F39" s="86">
        <v>0</v>
      </c>
      <c r="G39" s="9">
        <v>3</v>
      </c>
      <c r="H39" s="59"/>
      <c r="I39" s="71"/>
      <c r="J39" s="9"/>
      <c r="L39" s="104" t="s">
        <v>39</v>
      </c>
      <c r="M39" s="104"/>
      <c r="N39" s="104"/>
      <c r="O39" s="26" t="s">
        <v>88</v>
      </c>
      <c r="P39" s="26" t="s">
        <v>30</v>
      </c>
      <c r="Q39" s="26" t="s">
        <v>141</v>
      </c>
    </row>
    <row r="40" spans="1:17" s="26" customFormat="1" ht="12.75">
      <c r="A40" s="26" t="s">
        <v>142</v>
      </c>
      <c r="B40" s="90" t="s">
        <v>143</v>
      </c>
      <c r="C40" s="18"/>
      <c r="D40" s="88" t="s">
        <v>144</v>
      </c>
      <c r="E40" s="82">
        <v>0</v>
      </c>
      <c r="F40" s="85" t="s">
        <v>2339</v>
      </c>
      <c r="G40" s="9">
        <v>2.5</v>
      </c>
      <c r="H40" s="59"/>
      <c r="I40" s="71"/>
      <c r="J40" s="9"/>
      <c r="L40" s="104" t="s">
        <v>17</v>
      </c>
      <c r="M40" s="104"/>
      <c r="N40" s="104"/>
      <c r="O40" s="26">
        <v>0</v>
      </c>
      <c r="P40" s="26" t="s">
        <v>47</v>
      </c>
      <c r="Q40" s="26" t="s">
        <v>141</v>
      </c>
    </row>
    <row r="41" spans="1:17" s="26" customFormat="1" ht="12.75">
      <c r="A41" s="26" t="s">
        <v>145</v>
      </c>
      <c r="B41" s="90" t="s">
        <v>146</v>
      </c>
      <c r="C41" s="18"/>
      <c r="D41" s="88" t="s">
        <v>147</v>
      </c>
      <c r="E41" s="69">
        <v>0</v>
      </c>
      <c r="F41" s="85" t="s">
        <v>2658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148</v>
      </c>
    </row>
    <row r="42" spans="1:17" s="26" customFormat="1" ht="12.75">
      <c r="A42" s="26" t="s">
        <v>149</v>
      </c>
      <c r="B42" s="90" t="s">
        <v>150</v>
      </c>
      <c r="C42" s="18"/>
      <c r="D42" s="88" t="s">
        <v>151</v>
      </c>
      <c r="E42" s="69">
        <v>1056</v>
      </c>
      <c r="F42" s="85" t="s">
        <v>2630</v>
      </c>
      <c r="G42" s="9">
        <v>2.5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47</v>
      </c>
      <c r="Q42" s="26" t="s">
        <v>141</v>
      </c>
    </row>
    <row r="43" spans="1:17" s="26" customFormat="1" ht="12.75">
      <c r="A43" s="26" t="s">
        <v>152</v>
      </c>
      <c r="B43" s="90" t="s">
        <v>153</v>
      </c>
      <c r="C43" s="18"/>
      <c r="D43" s="88" t="s">
        <v>154</v>
      </c>
      <c r="E43" s="82">
        <v>0</v>
      </c>
      <c r="F43" s="85" t="s">
        <v>2659</v>
      </c>
      <c r="G43" s="9">
        <v>2.15</v>
      </c>
      <c r="H43" s="59"/>
      <c r="I43" s="71"/>
      <c r="J43" s="9"/>
      <c r="L43" s="104" t="s">
        <v>39</v>
      </c>
      <c r="M43" s="104"/>
      <c r="N43" s="104"/>
      <c r="O43" s="26" t="s">
        <v>29</v>
      </c>
      <c r="P43" s="26" t="s">
        <v>30</v>
      </c>
      <c r="Q43" s="26" t="s">
        <v>18</v>
      </c>
    </row>
    <row r="44" spans="1:17" s="26" customFormat="1" ht="12.75">
      <c r="A44" s="26" t="s">
        <v>155</v>
      </c>
      <c r="B44" s="92" t="s">
        <v>156</v>
      </c>
      <c r="C44" s="18"/>
      <c r="D44" s="88" t="s">
        <v>157</v>
      </c>
      <c r="E44" s="82">
        <v>0</v>
      </c>
      <c r="F44" s="85" t="s">
        <v>2608</v>
      </c>
      <c r="G44" s="9">
        <v>2.5</v>
      </c>
      <c r="H44" s="59">
        <v>0</v>
      </c>
      <c r="I44" s="87" t="s">
        <v>2660</v>
      </c>
      <c r="J44" s="9">
        <v>1.6</v>
      </c>
      <c r="K44" s="26" t="s">
        <v>158</v>
      </c>
      <c r="L44" s="104" t="s">
        <v>39</v>
      </c>
      <c r="M44" s="104"/>
      <c r="N44" s="104"/>
      <c r="O44" s="26" t="s">
        <v>29</v>
      </c>
      <c r="P44" s="26" t="s">
        <v>30</v>
      </c>
      <c r="Q44" s="26" t="s">
        <v>31</v>
      </c>
    </row>
    <row r="45" spans="1:17" s="26" customFormat="1" ht="12.75">
      <c r="A45" s="26" t="s">
        <v>159</v>
      </c>
      <c r="B45" s="92" t="s">
        <v>160</v>
      </c>
      <c r="C45" s="18"/>
      <c r="D45" s="88" t="s">
        <v>161</v>
      </c>
      <c r="E45" s="82">
        <v>704</v>
      </c>
      <c r="F45" s="85">
        <v>0</v>
      </c>
      <c r="G45" s="9">
        <v>2.5</v>
      </c>
      <c r="H45" s="59"/>
      <c r="I45" s="71"/>
      <c r="J45" s="9"/>
      <c r="L45" s="104" t="s">
        <v>17</v>
      </c>
      <c r="M45" s="104"/>
      <c r="N45" s="104"/>
      <c r="O45" s="26">
        <v>0</v>
      </c>
      <c r="P45" s="26" t="s">
        <v>30</v>
      </c>
      <c r="Q45" s="26" t="s">
        <v>31</v>
      </c>
    </row>
    <row r="46" spans="1:17" s="26" customFormat="1" ht="12.75">
      <c r="A46" s="26" t="s">
        <v>163</v>
      </c>
      <c r="B46" s="90" t="s">
        <v>164</v>
      </c>
      <c r="C46" s="18" t="s">
        <v>165</v>
      </c>
      <c r="D46" s="88" t="s">
        <v>166</v>
      </c>
      <c r="E46" s="82">
        <v>0</v>
      </c>
      <c r="F46" s="85" t="s">
        <v>2661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88</v>
      </c>
      <c r="P46" s="26">
        <v>0</v>
      </c>
      <c r="Q46" s="26" t="s">
        <v>132</v>
      </c>
    </row>
    <row r="47" spans="1:17" s="26" customFormat="1" ht="12.75">
      <c r="A47" s="26" t="s">
        <v>167</v>
      </c>
      <c r="B47" s="93" t="s">
        <v>168</v>
      </c>
      <c r="C47" s="18"/>
      <c r="D47" s="88" t="s">
        <v>169</v>
      </c>
      <c r="E47" s="82">
        <v>0</v>
      </c>
      <c r="F47" s="87" t="s">
        <v>2338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>
        <v>0</v>
      </c>
      <c r="Q47" s="26" t="s">
        <v>132</v>
      </c>
    </row>
    <row r="48" spans="1:17" s="26" customFormat="1" ht="12.75">
      <c r="A48" s="26" t="s">
        <v>170</v>
      </c>
      <c r="B48" s="90" t="s">
        <v>171</v>
      </c>
      <c r="C48" s="18" t="s">
        <v>172</v>
      </c>
      <c r="D48" s="88" t="s">
        <v>173</v>
      </c>
      <c r="E48" s="82">
        <v>0</v>
      </c>
      <c r="F48" s="85" t="s">
        <v>2609</v>
      </c>
      <c r="G48" s="9">
        <v>2.5</v>
      </c>
      <c r="H48" s="59"/>
      <c r="I48" s="71"/>
      <c r="J48" s="9"/>
      <c r="L48" s="104" t="s">
        <v>39</v>
      </c>
      <c r="M48" s="104"/>
      <c r="N48" s="104"/>
      <c r="O48" s="26" t="s">
        <v>29</v>
      </c>
      <c r="P48" s="26" t="s">
        <v>30</v>
      </c>
      <c r="Q48" s="26" t="s">
        <v>132</v>
      </c>
    </row>
    <row r="49" spans="1:17" s="26" customFormat="1" ht="12.75">
      <c r="A49" s="26" t="s">
        <v>174</v>
      </c>
      <c r="B49" s="90" t="s">
        <v>175</v>
      </c>
      <c r="C49" s="18"/>
      <c r="D49" s="88" t="s">
        <v>176</v>
      </c>
      <c r="E49" s="82">
        <v>192</v>
      </c>
      <c r="F49" s="87">
        <v>0</v>
      </c>
      <c r="G49" s="9">
        <v>2.5</v>
      </c>
      <c r="H49" s="59"/>
      <c r="I49" s="71"/>
      <c r="J49" s="9"/>
      <c r="L49" s="104" t="s">
        <v>17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177</v>
      </c>
      <c r="B50" s="90" t="s">
        <v>178</v>
      </c>
      <c r="C50" s="18"/>
      <c r="D50" s="88" t="s">
        <v>179</v>
      </c>
      <c r="E50" s="82">
        <v>0</v>
      </c>
      <c r="F50" s="87" t="s">
        <v>2338</v>
      </c>
      <c r="G50" s="9">
        <v>2.15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29</v>
      </c>
      <c r="P50" s="26" t="s">
        <v>30</v>
      </c>
      <c r="Q50" s="26" t="s">
        <v>18</v>
      </c>
    </row>
    <row r="51" spans="1:17" s="26" customFormat="1" ht="12.75">
      <c r="A51" s="26" t="s">
        <v>180</v>
      </c>
      <c r="B51" s="90" t="s">
        <v>181</v>
      </c>
      <c r="C51" s="18"/>
      <c r="D51" s="88" t="s">
        <v>182</v>
      </c>
      <c r="E51" s="82">
        <v>0</v>
      </c>
      <c r="F51" s="85" t="s">
        <v>2587</v>
      </c>
      <c r="G51" s="9">
        <v>1.8</v>
      </c>
      <c r="H51" s="59"/>
      <c r="I51" s="71"/>
      <c r="J51" s="9"/>
      <c r="L51" s="104" t="s">
        <v>23</v>
      </c>
      <c r="M51" s="104"/>
      <c r="N51" s="104" t="s">
        <v>40</v>
      </c>
      <c r="O51" s="26" t="s">
        <v>88</v>
      </c>
      <c r="P51" s="26" t="s">
        <v>30</v>
      </c>
      <c r="Q51" s="26" t="s">
        <v>42</v>
      </c>
    </row>
    <row r="52" spans="1:17" s="26" customFormat="1" ht="12.75">
      <c r="A52" s="26" t="s">
        <v>183</v>
      </c>
      <c r="B52" s="90" t="s">
        <v>184</v>
      </c>
      <c r="C52" s="18" t="s">
        <v>185</v>
      </c>
      <c r="D52" s="88" t="s">
        <v>186</v>
      </c>
      <c r="E52" s="82">
        <v>128</v>
      </c>
      <c r="F52" s="85">
        <v>0</v>
      </c>
      <c r="G52" s="9">
        <v>2</v>
      </c>
      <c r="H52" s="59"/>
      <c r="I52" s="71"/>
      <c r="J52" s="9"/>
      <c r="L52" s="104" t="s">
        <v>23</v>
      </c>
      <c r="M52" s="104"/>
      <c r="N52" s="104"/>
      <c r="O52" s="26" t="s">
        <v>25</v>
      </c>
      <c r="P52" s="26" t="s">
        <v>30</v>
      </c>
      <c r="Q52" s="26" t="s">
        <v>74</v>
      </c>
    </row>
    <row r="53" spans="1:17" s="26" customFormat="1" ht="12.75">
      <c r="A53" s="26" t="s">
        <v>187</v>
      </c>
      <c r="B53" s="90" t="s">
        <v>188</v>
      </c>
      <c r="C53" s="18"/>
      <c r="D53" s="88" t="s">
        <v>189</v>
      </c>
      <c r="E53" s="82">
        <v>0</v>
      </c>
      <c r="F53" s="87" t="s">
        <v>2619</v>
      </c>
      <c r="G53" s="9">
        <v>1.8</v>
      </c>
      <c r="H53" s="59">
        <v>1350</v>
      </c>
      <c r="I53" s="85" t="s">
        <v>2631</v>
      </c>
      <c r="J53" s="9">
        <v>1.6</v>
      </c>
      <c r="K53" s="26" t="s">
        <v>190</v>
      </c>
      <c r="L53" s="104" t="s">
        <v>39</v>
      </c>
      <c r="M53" s="104"/>
      <c r="N53" s="104"/>
      <c r="O53" s="26" t="s">
        <v>29</v>
      </c>
      <c r="P53" s="26">
        <v>0</v>
      </c>
      <c r="Q53" s="26" t="s">
        <v>18</v>
      </c>
    </row>
    <row r="54" spans="1:17" s="26" customFormat="1" ht="12.75">
      <c r="A54" s="26" t="s">
        <v>191</v>
      </c>
      <c r="B54" s="90" t="s">
        <v>192</v>
      </c>
      <c r="C54" s="18" t="s">
        <v>193</v>
      </c>
      <c r="D54" s="88" t="s">
        <v>194</v>
      </c>
      <c r="E54" s="82">
        <v>0</v>
      </c>
      <c r="F54" s="87" t="s">
        <v>2610</v>
      </c>
      <c r="G54" s="9">
        <v>1.8</v>
      </c>
      <c r="H54" s="59"/>
      <c r="I54" s="71"/>
      <c r="J54" s="9"/>
      <c r="L54" s="104" t="s">
        <v>17</v>
      </c>
      <c r="M54" s="104"/>
      <c r="N54" s="104"/>
      <c r="O54" s="26">
        <v>0</v>
      </c>
      <c r="P54" s="26">
        <v>0</v>
      </c>
      <c r="Q54" s="26" t="s">
        <v>195</v>
      </c>
    </row>
    <row r="55" spans="1:17" s="26" customFormat="1" ht="12.75">
      <c r="A55" s="26" t="s">
        <v>196</v>
      </c>
      <c r="B55" s="90" t="s">
        <v>197</v>
      </c>
      <c r="C55" s="18"/>
      <c r="D55" s="88" t="s">
        <v>198</v>
      </c>
      <c r="E55" s="82">
        <v>224</v>
      </c>
      <c r="F55" s="85">
        <v>0</v>
      </c>
      <c r="G55" s="9">
        <v>1.8</v>
      </c>
      <c r="H55" s="59">
        <v>0</v>
      </c>
      <c r="I55" s="87" t="s">
        <v>2662</v>
      </c>
      <c r="J55" s="9">
        <v>1.5</v>
      </c>
      <c r="K55" s="26" t="s">
        <v>199</v>
      </c>
      <c r="L55" s="104" t="s">
        <v>17</v>
      </c>
      <c r="M55" s="104"/>
      <c r="N55" s="104"/>
      <c r="O55" s="26" t="s">
        <v>29</v>
      </c>
      <c r="P55" s="26">
        <v>0</v>
      </c>
      <c r="Q55" s="26" t="s">
        <v>200</v>
      </c>
    </row>
    <row r="56" spans="1:17" s="26" customFormat="1" ht="12.75">
      <c r="B56" s="90" t="s">
        <v>2592</v>
      </c>
      <c r="C56" s="18"/>
      <c r="D56" s="88" t="s">
        <v>2593</v>
      </c>
      <c r="E56" s="82">
        <v>96</v>
      </c>
      <c r="F56" s="85"/>
      <c r="G56" s="9">
        <v>1.8</v>
      </c>
      <c r="H56" s="59"/>
      <c r="I56" s="87"/>
      <c r="J56" s="9"/>
      <c r="L56" s="104"/>
      <c r="M56" s="104"/>
      <c r="N56" s="104"/>
    </row>
    <row r="57" spans="1:17" s="26" customFormat="1" ht="12.75">
      <c r="A57" s="26" t="s">
        <v>201</v>
      </c>
      <c r="B57" s="90" t="s">
        <v>202</v>
      </c>
      <c r="C57" s="18" t="s">
        <v>203</v>
      </c>
      <c r="D57" s="88" t="s">
        <v>204</v>
      </c>
      <c r="E57" s="82">
        <v>64</v>
      </c>
      <c r="F57" s="85">
        <v>0</v>
      </c>
      <c r="G57" s="9">
        <v>1.65</v>
      </c>
      <c r="H57" s="59"/>
      <c r="I57" s="71"/>
      <c r="J57" s="9"/>
      <c r="L57" s="104" t="s">
        <v>23</v>
      </c>
      <c r="M57" s="104"/>
      <c r="N57" s="104"/>
      <c r="O57" s="26" t="s">
        <v>88</v>
      </c>
      <c r="P57" s="26" t="s">
        <v>30</v>
      </c>
      <c r="Q57" s="26" t="s">
        <v>18</v>
      </c>
    </row>
    <row r="58" spans="1:17" s="26" customFormat="1" ht="12.75">
      <c r="A58" s="26" t="s">
        <v>205</v>
      </c>
      <c r="B58" s="90" t="s">
        <v>206</v>
      </c>
      <c r="C58" s="18"/>
      <c r="D58" s="88" t="s">
        <v>207</v>
      </c>
      <c r="E58" s="69">
        <v>0</v>
      </c>
      <c r="F58" s="69">
        <v>0</v>
      </c>
      <c r="G58" s="69">
        <v>0</v>
      </c>
      <c r="H58" s="59">
        <v>0</v>
      </c>
      <c r="I58" s="71" t="s">
        <v>2338</v>
      </c>
      <c r="J58" s="9">
        <v>1.6</v>
      </c>
      <c r="K58" s="26" t="s">
        <v>208</v>
      </c>
      <c r="L58" s="106" t="s">
        <v>23</v>
      </c>
      <c r="M58" s="106"/>
      <c r="N58" s="106"/>
      <c r="O58" s="26" t="s">
        <v>25</v>
      </c>
      <c r="P58" s="26" t="s">
        <v>30</v>
      </c>
      <c r="Q58" s="26" t="s">
        <v>148</v>
      </c>
    </row>
    <row r="59" spans="1:17" s="26" customFormat="1" ht="12.75">
      <c r="A59" s="26" t="s">
        <v>209</v>
      </c>
      <c r="B59" s="90" t="s">
        <v>210</v>
      </c>
      <c r="C59" s="18"/>
      <c r="D59" s="88" t="s">
        <v>211</v>
      </c>
      <c r="E59" s="82">
        <v>0</v>
      </c>
      <c r="F59" s="99" t="s">
        <v>2339</v>
      </c>
      <c r="G59" s="9">
        <v>2.5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 t="s">
        <v>30</v>
      </c>
      <c r="Q59" s="26" t="s">
        <v>212</v>
      </c>
    </row>
    <row r="60" spans="1:17" s="26" customFormat="1" ht="12.75">
      <c r="A60" s="26" t="s">
        <v>213</v>
      </c>
      <c r="B60" s="90" t="s">
        <v>214</v>
      </c>
      <c r="C60" s="18"/>
      <c r="D60" s="88" t="s">
        <v>215</v>
      </c>
      <c r="E60" s="82">
        <v>0</v>
      </c>
      <c r="F60" s="85" t="s">
        <v>2339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>
        <v>0</v>
      </c>
      <c r="P60" s="26">
        <v>0</v>
      </c>
      <c r="Q60" s="26" t="s">
        <v>31</v>
      </c>
    </row>
    <row r="61" spans="1:17" s="26" customFormat="1" ht="12.75">
      <c r="A61" s="26" t="s">
        <v>216</v>
      </c>
      <c r="B61" s="90" t="s">
        <v>217</v>
      </c>
      <c r="C61" s="18"/>
      <c r="D61" s="88" t="s">
        <v>218</v>
      </c>
      <c r="E61" s="82">
        <v>0</v>
      </c>
      <c r="F61" s="85" t="s">
        <v>2663</v>
      </c>
      <c r="G61" s="9">
        <v>2</v>
      </c>
      <c r="H61" s="59"/>
      <c r="I61" s="71"/>
      <c r="J61" s="9"/>
      <c r="L61" s="104" t="s">
        <v>17</v>
      </c>
      <c r="M61" s="104"/>
      <c r="N61" s="104"/>
      <c r="O61" s="26" t="s">
        <v>29</v>
      </c>
      <c r="P61" s="26">
        <v>0</v>
      </c>
      <c r="Q61" s="26" t="s">
        <v>219</v>
      </c>
    </row>
    <row r="62" spans="1:17" s="26" customFormat="1" ht="12.75">
      <c r="A62" s="26" t="s">
        <v>220</v>
      </c>
      <c r="B62" s="90" t="s">
        <v>221</v>
      </c>
      <c r="C62" s="18"/>
      <c r="D62" s="88" t="s">
        <v>222</v>
      </c>
      <c r="E62" s="82">
        <v>0</v>
      </c>
      <c r="F62" s="69" t="s">
        <v>2339</v>
      </c>
      <c r="G62" s="9">
        <v>3.5</v>
      </c>
      <c r="H62" s="59"/>
      <c r="I62" s="71"/>
      <c r="J62" s="9"/>
      <c r="L62" s="104" t="s">
        <v>23</v>
      </c>
      <c r="M62" s="104"/>
      <c r="N62" s="104"/>
      <c r="O62" s="26" t="s">
        <v>25</v>
      </c>
      <c r="P62" s="26" t="s">
        <v>30</v>
      </c>
      <c r="Q62" s="26" t="s">
        <v>223</v>
      </c>
    </row>
    <row r="63" spans="1:17" s="26" customFormat="1" ht="12.75">
      <c r="A63" s="26" t="s">
        <v>224</v>
      </c>
      <c r="B63" s="90" t="s">
        <v>2340</v>
      </c>
      <c r="C63" s="18"/>
      <c r="D63" s="88" t="s">
        <v>226</v>
      </c>
      <c r="E63" s="82">
        <v>0</v>
      </c>
      <c r="F63" s="85" t="s">
        <v>2664</v>
      </c>
      <c r="G63" s="9">
        <v>3</v>
      </c>
      <c r="H63" s="59"/>
      <c r="I63" s="71"/>
      <c r="J63" s="9"/>
      <c r="L63" s="104" t="s">
        <v>23</v>
      </c>
      <c r="M63" s="104"/>
      <c r="N63" s="104" t="s">
        <v>227</v>
      </c>
      <c r="O63" s="26" t="s">
        <v>35</v>
      </c>
      <c r="P63" s="26" t="s">
        <v>30</v>
      </c>
      <c r="Q63" s="26" t="s">
        <v>31</v>
      </c>
    </row>
    <row r="64" spans="1:17" s="26" customFormat="1">
      <c r="A64" s="26" t="s">
        <v>228</v>
      </c>
      <c r="B64" s="90" t="s">
        <v>229</v>
      </c>
      <c r="C64" s="18" t="s">
        <v>230</v>
      </c>
      <c r="D64" s="88" t="s">
        <v>231</v>
      </c>
      <c r="E64" s="82">
        <v>0</v>
      </c>
      <c r="F64" s="95" t="s">
        <v>2611</v>
      </c>
      <c r="G64" s="9">
        <v>3</v>
      </c>
      <c r="H64" s="59"/>
      <c r="I64" s="71"/>
      <c r="J64" s="9"/>
      <c r="L64" s="104" t="s">
        <v>23</v>
      </c>
      <c r="M64" s="104"/>
      <c r="N64" s="104"/>
      <c r="O64" s="26" t="s">
        <v>35</v>
      </c>
      <c r="P64" s="26" t="s">
        <v>30</v>
      </c>
      <c r="Q64" s="26" t="s">
        <v>232</v>
      </c>
    </row>
    <row r="65" spans="1:17" s="26" customFormat="1">
      <c r="A65" s="26" t="s">
        <v>233</v>
      </c>
      <c r="B65" s="90" t="s">
        <v>234</v>
      </c>
      <c r="C65" s="18"/>
      <c r="D65" s="88" t="s">
        <v>235</v>
      </c>
      <c r="E65" s="82">
        <v>64</v>
      </c>
      <c r="F65" s="95">
        <v>0</v>
      </c>
      <c r="G65" s="9">
        <v>2.5</v>
      </c>
      <c r="H65" s="59"/>
      <c r="I65" s="71"/>
      <c r="J65" s="9"/>
      <c r="L65" s="104" t="s">
        <v>39</v>
      </c>
      <c r="M65" s="104"/>
      <c r="N65" s="104"/>
      <c r="O65" s="26" t="s">
        <v>29</v>
      </c>
      <c r="P65" s="26">
        <v>0</v>
      </c>
      <c r="Q65" s="26">
        <v>0</v>
      </c>
    </row>
    <row r="66" spans="1:17" s="26" customFormat="1">
      <c r="B66" s="90" t="s">
        <v>2135</v>
      </c>
      <c r="C66" s="18" t="s">
        <v>2594</v>
      </c>
      <c r="D66" s="88" t="s">
        <v>2136</v>
      </c>
      <c r="E66" s="82">
        <v>0</v>
      </c>
      <c r="F66" s="95" t="s">
        <v>2586</v>
      </c>
      <c r="G66" s="9">
        <v>5.5</v>
      </c>
      <c r="H66" s="59"/>
      <c r="I66" s="71"/>
      <c r="J66" s="9"/>
      <c r="L66" s="104"/>
      <c r="M66" s="104"/>
      <c r="N66" s="104"/>
    </row>
    <row r="67" spans="1:17" s="26" customFormat="1" ht="12.75">
      <c r="A67" s="26" t="s">
        <v>236</v>
      </c>
      <c r="B67" s="90" t="s">
        <v>237</v>
      </c>
      <c r="C67" s="18"/>
      <c r="D67" s="88" t="s">
        <v>238</v>
      </c>
      <c r="E67" s="82">
        <v>0</v>
      </c>
      <c r="F67" s="85" t="s">
        <v>2665</v>
      </c>
      <c r="G67" s="9">
        <v>2.7</v>
      </c>
      <c r="H67" s="59"/>
      <c r="I67" s="71"/>
      <c r="J67" s="9"/>
      <c r="L67" s="104" t="s">
        <v>17</v>
      </c>
      <c r="M67" s="104" t="s">
        <v>108</v>
      </c>
      <c r="N67" s="104"/>
      <c r="O67" s="26">
        <v>0</v>
      </c>
      <c r="P67" s="26" t="s">
        <v>30</v>
      </c>
      <c r="Q67" s="26" t="s">
        <v>31</v>
      </c>
    </row>
    <row r="68" spans="1:17" s="26" customFormat="1" ht="12.75">
      <c r="A68" s="26" t="s">
        <v>239</v>
      </c>
      <c r="B68" s="90" t="s">
        <v>240</v>
      </c>
      <c r="C68" s="18"/>
      <c r="D68" s="88" t="s">
        <v>241</v>
      </c>
      <c r="E68" s="82">
        <v>0</v>
      </c>
      <c r="F68" s="69">
        <v>0</v>
      </c>
      <c r="G68" s="9">
        <v>0</v>
      </c>
      <c r="H68" s="59">
        <v>1600</v>
      </c>
      <c r="I68" s="85" t="s">
        <v>2666</v>
      </c>
      <c r="J68" s="9">
        <v>1.6</v>
      </c>
      <c r="K68" s="26" t="s">
        <v>242</v>
      </c>
      <c r="L68" s="104" t="s">
        <v>39</v>
      </c>
      <c r="M68" s="104" t="s">
        <v>108</v>
      </c>
      <c r="N68" s="104"/>
      <c r="O68" s="26" t="s">
        <v>94</v>
      </c>
      <c r="P68" s="26">
        <v>0</v>
      </c>
      <c r="Q68" s="26" t="s">
        <v>162</v>
      </c>
    </row>
    <row r="69" spans="1:17" s="26" customFormat="1" ht="12.75">
      <c r="A69" s="26" t="s">
        <v>243</v>
      </c>
      <c r="B69" s="90" t="s">
        <v>244</v>
      </c>
      <c r="C69" s="18"/>
      <c r="D69" s="88" t="s">
        <v>245</v>
      </c>
      <c r="E69" s="82">
        <v>128</v>
      </c>
      <c r="F69" s="85">
        <v>0</v>
      </c>
      <c r="G69" s="9">
        <v>1.8</v>
      </c>
      <c r="H69" s="59"/>
      <c r="I69" s="71"/>
      <c r="J69" s="9"/>
      <c r="L69" s="107" t="s">
        <v>17</v>
      </c>
      <c r="M69" s="107"/>
      <c r="N69" s="107"/>
      <c r="O69" s="26">
        <v>0</v>
      </c>
      <c r="P69" s="26">
        <v>0</v>
      </c>
      <c r="Q69" s="26">
        <v>0</v>
      </c>
    </row>
    <row r="70" spans="1:17" s="26" customFormat="1">
      <c r="A70" s="26" t="s">
        <v>246</v>
      </c>
      <c r="B70" s="90" t="s">
        <v>247</v>
      </c>
      <c r="C70" s="18" t="s">
        <v>248</v>
      </c>
      <c r="D70" s="88" t="s">
        <v>249</v>
      </c>
      <c r="E70" s="83">
        <v>0</v>
      </c>
      <c r="F70" s="62">
        <v>0</v>
      </c>
      <c r="G70" s="9"/>
      <c r="H70" s="59">
        <v>0</v>
      </c>
      <c r="I70" s="95" t="s">
        <v>2338</v>
      </c>
      <c r="J70" s="9">
        <v>1.8</v>
      </c>
      <c r="K70" s="26" t="s">
        <v>250</v>
      </c>
      <c r="L70" s="107" t="s">
        <v>23</v>
      </c>
      <c r="M70" s="104" t="s">
        <v>24</v>
      </c>
      <c r="N70" s="107"/>
      <c r="O70" s="26" t="s">
        <v>25</v>
      </c>
      <c r="P70" s="26">
        <v>0</v>
      </c>
      <c r="Q70" s="26" t="s">
        <v>42</v>
      </c>
    </row>
    <row r="71" spans="1:17" s="26" customFormat="1" ht="12.75">
      <c r="A71" s="26" t="s">
        <v>251</v>
      </c>
      <c r="B71" s="90" t="s">
        <v>252</v>
      </c>
      <c r="C71" s="18"/>
      <c r="D71" s="88" t="s">
        <v>253</v>
      </c>
      <c r="E71" s="82">
        <v>0</v>
      </c>
      <c r="F71" s="69">
        <v>0</v>
      </c>
      <c r="G71" s="9">
        <v>0</v>
      </c>
      <c r="H71" s="59">
        <v>0</v>
      </c>
      <c r="I71" s="85" t="s">
        <v>2612</v>
      </c>
      <c r="J71" s="9">
        <v>1.6</v>
      </c>
      <c r="K71" s="26" t="s">
        <v>254</v>
      </c>
      <c r="L71" s="104" t="s">
        <v>23</v>
      </c>
      <c r="M71" s="104"/>
      <c r="N71" s="104"/>
      <c r="O71" s="26" t="s">
        <v>25</v>
      </c>
      <c r="P71" s="26" t="s">
        <v>30</v>
      </c>
      <c r="Q71" s="26" t="s">
        <v>18</v>
      </c>
    </row>
    <row r="72" spans="1:17" s="26" customFormat="1">
      <c r="A72" s="26" t="s">
        <v>255</v>
      </c>
      <c r="B72" s="90" t="s">
        <v>256</v>
      </c>
      <c r="C72" s="18"/>
      <c r="D72" s="88" t="s">
        <v>257</v>
      </c>
      <c r="E72" s="82">
        <v>0</v>
      </c>
      <c r="F72" s="85" t="s">
        <v>2613</v>
      </c>
      <c r="G72" s="9">
        <v>1.8</v>
      </c>
      <c r="H72" s="59">
        <v>150</v>
      </c>
      <c r="I72" s="95">
        <v>0</v>
      </c>
      <c r="J72" s="9">
        <v>1.5</v>
      </c>
      <c r="K72" s="26" t="s">
        <v>258</v>
      </c>
      <c r="L72" s="104" t="s">
        <v>39</v>
      </c>
      <c r="M72" s="104"/>
      <c r="N72" s="104"/>
      <c r="O72" s="26" t="s">
        <v>29</v>
      </c>
      <c r="P72" s="26">
        <v>0</v>
      </c>
      <c r="Q72" s="26" t="s">
        <v>18</v>
      </c>
    </row>
    <row r="73" spans="1:17" s="26" customFormat="1" ht="12.75">
      <c r="A73" s="26" t="s">
        <v>259</v>
      </c>
      <c r="B73" s="90" t="s">
        <v>260</v>
      </c>
      <c r="C73" s="18"/>
      <c r="D73" s="88" t="s">
        <v>261</v>
      </c>
      <c r="E73" s="83">
        <v>0</v>
      </c>
      <c r="F73" s="103" t="s">
        <v>2339</v>
      </c>
      <c r="G73" s="9">
        <v>2.25</v>
      </c>
      <c r="H73" s="59"/>
      <c r="I73" s="71"/>
      <c r="J73" s="9"/>
      <c r="L73" s="107" t="s">
        <v>39</v>
      </c>
      <c r="M73" s="107" t="s">
        <v>108</v>
      </c>
      <c r="N73" s="107"/>
      <c r="O73" s="26" t="s">
        <v>35</v>
      </c>
      <c r="P73" s="26" t="s">
        <v>30</v>
      </c>
      <c r="Q73" s="26" t="s">
        <v>31</v>
      </c>
    </row>
    <row r="74" spans="1:17" s="26" customFormat="1" ht="12.75">
      <c r="A74" s="26" t="s">
        <v>262</v>
      </c>
      <c r="B74" s="90" t="s">
        <v>263</v>
      </c>
      <c r="C74" s="18"/>
      <c r="D74" s="88" t="s">
        <v>264</v>
      </c>
      <c r="E74" s="82">
        <v>0</v>
      </c>
      <c r="F74" s="85" t="s">
        <v>2338</v>
      </c>
      <c r="G74" s="9">
        <v>1.8</v>
      </c>
      <c r="H74" s="59">
        <v>0</v>
      </c>
      <c r="I74" s="99" t="s">
        <v>2338</v>
      </c>
      <c r="J74" s="9">
        <v>1.5</v>
      </c>
      <c r="K74" s="26" t="s">
        <v>265</v>
      </c>
      <c r="L74" s="104" t="s">
        <v>39</v>
      </c>
      <c r="M74" s="104" t="s">
        <v>108</v>
      </c>
      <c r="N74" s="104"/>
      <c r="O74" s="26" t="s">
        <v>88</v>
      </c>
      <c r="P74" s="26">
        <v>0</v>
      </c>
      <c r="Q74" s="26" t="s">
        <v>200</v>
      </c>
    </row>
    <row r="75" spans="1:17" s="26" customFormat="1">
      <c r="A75" s="26" t="s">
        <v>266</v>
      </c>
      <c r="B75" s="90" t="s">
        <v>267</v>
      </c>
      <c r="C75" s="18"/>
      <c r="D75" s="88" t="s">
        <v>268</v>
      </c>
      <c r="E75" s="82">
        <v>512</v>
      </c>
      <c r="F75" s="95">
        <v>0</v>
      </c>
      <c r="G75" s="9">
        <v>2.5</v>
      </c>
      <c r="H75" s="59"/>
      <c r="I75" s="71"/>
      <c r="J75" s="9"/>
      <c r="L75" s="105" t="s">
        <v>23</v>
      </c>
      <c r="M75" s="105"/>
      <c r="N75" s="105"/>
      <c r="O75" s="26" t="s">
        <v>25</v>
      </c>
      <c r="P75" s="26">
        <v>0</v>
      </c>
      <c r="Q75" s="26">
        <v>0</v>
      </c>
    </row>
    <row r="76" spans="1:17" s="26" customFormat="1" ht="12.75">
      <c r="A76" s="26" t="s">
        <v>269</v>
      </c>
      <c r="B76" s="90" t="s">
        <v>270</v>
      </c>
      <c r="C76" s="18"/>
      <c r="D76" s="88" t="s">
        <v>271</v>
      </c>
      <c r="E76" s="82">
        <v>960</v>
      </c>
      <c r="F76" s="85">
        <v>0</v>
      </c>
      <c r="G76" s="9">
        <v>2.25</v>
      </c>
      <c r="H76" s="59"/>
      <c r="I76" s="71"/>
      <c r="J76" s="9"/>
      <c r="L76" s="104" t="s">
        <v>23</v>
      </c>
      <c r="M76" s="104" t="s">
        <v>24</v>
      </c>
      <c r="N76" s="104"/>
      <c r="O76" s="26" t="s">
        <v>25</v>
      </c>
      <c r="P76" s="26">
        <v>0</v>
      </c>
      <c r="Q76" s="26" t="s">
        <v>42</v>
      </c>
    </row>
    <row r="77" spans="1:17" s="26" customFormat="1" ht="12.75">
      <c r="A77" s="26" t="s">
        <v>272</v>
      </c>
      <c r="B77" s="90" t="s">
        <v>273</v>
      </c>
      <c r="C77" s="18"/>
      <c r="D77" s="88" t="s">
        <v>274</v>
      </c>
      <c r="E77" s="82">
        <v>192</v>
      </c>
      <c r="F77" s="85">
        <v>0</v>
      </c>
      <c r="G77" s="9">
        <v>2.5</v>
      </c>
      <c r="H77" s="59"/>
      <c r="I77" s="71"/>
      <c r="J77" s="9"/>
      <c r="L77" s="104" t="s">
        <v>17</v>
      </c>
      <c r="M77" s="104" t="s">
        <v>108</v>
      </c>
      <c r="N77" s="104"/>
      <c r="O77" s="26">
        <v>0</v>
      </c>
      <c r="P77" s="26">
        <v>0</v>
      </c>
      <c r="Q77" s="26">
        <v>0</v>
      </c>
    </row>
    <row r="78" spans="1:17" s="26" customFormat="1">
      <c r="A78" s="26" t="s">
        <v>275</v>
      </c>
      <c r="B78" s="90" t="s">
        <v>276</v>
      </c>
      <c r="C78" s="18"/>
      <c r="D78" s="88" t="s">
        <v>277</v>
      </c>
      <c r="E78" s="82">
        <v>0</v>
      </c>
      <c r="F78" s="69">
        <v>0</v>
      </c>
      <c r="G78" s="9">
        <v>0</v>
      </c>
      <c r="H78" s="59">
        <v>0</v>
      </c>
      <c r="I78" s="95" t="s">
        <v>2614</v>
      </c>
      <c r="J78" s="9">
        <v>1.6</v>
      </c>
      <c r="K78" s="26" t="s">
        <v>278</v>
      </c>
      <c r="L78" s="104" t="s">
        <v>23</v>
      </c>
      <c r="M78" s="104"/>
      <c r="N78" s="104"/>
      <c r="O78" s="26" t="s">
        <v>25</v>
      </c>
      <c r="P78" s="26" t="s">
        <v>30</v>
      </c>
      <c r="Q78" s="26" t="s">
        <v>18</v>
      </c>
    </row>
    <row r="79" spans="1:17" s="26" customFormat="1" ht="12.75">
      <c r="A79" s="26" t="s">
        <v>281</v>
      </c>
      <c r="B79" s="90" t="s">
        <v>282</v>
      </c>
      <c r="C79" s="18"/>
      <c r="D79" s="88" t="s">
        <v>283</v>
      </c>
      <c r="E79" s="83">
        <v>0</v>
      </c>
      <c r="F79" s="85" t="s">
        <v>2587</v>
      </c>
      <c r="G79" s="9">
        <v>2.25</v>
      </c>
      <c r="H79" s="59"/>
      <c r="I79" s="71"/>
      <c r="J79" s="9"/>
      <c r="L79" s="107" t="s">
        <v>17</v>
      </c>
      <c r="M79" s="107" t="s">
        <v>108</v>
      </c>
      <c r="N79" s="107"/>
      <c r="O79" s="60" t="s">
        <v>88</v>
      </c>
      <c r="P79" s="26" t="s">
        <v>30</v>
      </c>
      <c r="Q79" s="26" t="s">
        <v>219</v>
      </c>
    </row>
    <row r="80" spans="1:17" s="26" customFormat="1" ht="12.75">
      <c r="A80" s="26" t="s">
        <v>284</v>
      </c>
      <c r="B80" s="90" t="s">
        <v>2341</v>
      </c>
      <c r="C80" s="18"/>
      <c r="D80" s="88" t="s">
        <v>285</v>
      </c>
      <c r="E80" s="83">
        <v>0</v>
      </c>
      <c r="F80" s="85" t="s">
        <v>2339</v>
      </c>
      <c r="G80" s="9">
        <v>2.5</v>
      </c>
      <c r="H80" s="59"/>
      <c r="I80" s="79"/>
      <c r="J80" s="9"/>
      <c r="K80" s="26" t="s">
        <v>286</v>
      </c>
      <c r="L80" s="107" t="s">
        <v>23</v>
      </c>
      <c r="M80" s="107" t="s">
        <v>108</v>
      </c>
      <c r="N80" s="107"/>
      <c r="O80" s="60" t="s">
        <v>25</v>
      </c>
      <c r="P80" s="26">
        <v>0</v>
      </c>
      <c r="Q80" s="26">
        <v>0</v>
      </c>
    </row>
    <row r="81" spans="1:17" s="26" customFormat="1">
      <c r="A81" s="26" t="s">
        <v>287</v>
      </c>
      <c r="B81" s="90" t="s">
        <v>288</v>
      </c>
      <c r="C81" s="18"/>
      <c r="D81" s="88" t="s">
        <v>289</v>
      </c>
      <c r="E81" s="83">
        <v>0</v>
      </c>
      <c r="F81" s="87">
        <v>0</v>
      </c>
      <c r="G81" s="9">
        <v>0</v>
      </c>
      <c r="H81" s="59">
        <v>0</v>
      </c>
      <c r="I81" s="95" t="s">
        <v>2667</v>
      </c>
      <c r="J81" s="9">
        <v>1.6</v>
      </c>
      <c r="K81" s="26" t="s">
        <v>290</v>
      </c>
      <c r="L81" s="107" t="s">
        <v>39</v>
      </c>
      <c r="M81" s="104" t="s">
        <v>24</v>
      </c>
      <c r="N81" s="107"/>
      <c r="O81" s="60" t="s">
        <v>25</v>
      </c>
      <c r="P81" s="26" t="s">
        <v>30</v>
      </c>
      <c r="Q81" s="26" t="s">
        <v>31</v>
      </c>
    </row>
    <row r="82" spans="1:17" s="26" customFormat="1" ht="12.75">
      <c r="A82" s="26" t="s">
        <v>291</v>
      </c>
      <c r="B82" s="90" t="s">
        <v>292</v>
      </c>
      <c r="C82" s="18"/>
      <c r="D82" s="88" t="s">
        <v>293</v>
      </c>
      <c r="E82" s="82">
        <v>320</v>
      </c>
      <c r="F82" s="85"/>
      <c r="G82" s="9">
        <v>2.1</v>
      </c>
      <c r="H82" s="59"/>
      <c r="I82" s="71"/>
      <c r="J82" s="9"/>
      <c r="L82" s="104" t="s">
        <v>23</v>
      </c>
      <c r="M82" s="104" t="s">
        <v>294</v>
      </c>
      <c r="N82" s="104"/>
      <c r="O82" s="60" t="s">
        <v>88</v>
      </c>
      <c r="P82" s="26">
        <v>0</v>
      </c>
      <c r="Q82" s="26">
        <v>0</v>
      </c>
    </row>
    <row r="83" spans="1:17" s="26" customFormat="1">
      <c r="A83" s="26" t="s">
        <v>295</v>
      </c>
      <c r="B83" s="90" t="s">
        <v>296</v>
      </c>
      <c r="C83" s="18"/>
      <c r="D83" s="88" t="s">
        <v>297</v>
      </c>
      <c r="E83" s="82">
        <v>0</v>
      </c>
      <c r="F83" s="95" t="s">
        <v>2339</v>
      </c>
      <c r="G83" s="9">
        <v>2.25</v>
      </c>
      <c r="H83" s="59"/>
      <c r="I83" s="87" t="s">
        <v>2587</v>
      </c>
      <c r="J83" s="9">
        <v>1.5</v>
      </c>
      <c r="K83" s="26" t="s">
        <v>298</v>
      </c>
      <c r="L83" s="104" t="s">
        <v>39</v>
      </c>
      <c r="M83" s="104" t="s">
        <v>108</v>
      </c>
      <c r="N83" s="104"/>
      <c r="O83" s="60" t="s">
        <v>94</v>
      </c>
      <c r="P83" s="26" t="s">
        <v>30</v>
      </c>
      <c r="Q83" s="26" t="s">
        <v>18</v>
      </c>
    </row>
    <row r="84" spans="1:17" s="26" customFormat="1" ht="12.75">
      <c r="A84" s="26" t="s">
        <v>299</v>
      </c>
      <c r="B84" s="90" t="s">
        <v>300</v>
      </c>
      <c r="C84" s="18" t="s">
        <v>301</v>
      </c>
      <c r="D84" s="88" t="s">
        <v>302</v>
      </c>
      <c r="E84" s="82">
        <v>192</v>
      </c>
      <c r="F84" s="85">
        <v>0</v>
      </c>
      <c r="G84" s="9">
        <v>1.9</v>
      </c>
      <c r="H84" s="59"/>
      <c r="I84" s="71"/>
      <c r="J84" s="9"/>
      <c r="L84" s="104" t="s">
        <v>23</v>
      </c>
      <c r="M84" s="104" t="s">
        <v>108</v>
      </c>
      <c r="N84" s="104"/>
      <c r="O84" s="26" t="s">
        <v>29</v>
      </c>
      <c r="P84" s="26" t="s">
        <v>30</v>
      </c>
      <c r="Q84" s="26" t="s">
        <v>42</v>
      </c>
    </row>
    <row r="85" spans="1:17" s="26" customFormat="1" ht="12.75">
      <c r="A85" s="26" t="s">
        <v>303</v>
      </c>
      <c r="B85" s="90" t="s">
        <v>304</v>
      </c>
      <c r="C85" s="18"/>
      <c r="D85" s="88" t="s">
        <v>305</v>
      </c>
      <c r="E85" s="82">
        <v>0</v>
      </c>
      <c r="F85" s="85" t="s">
        <v>2338</v>
      </c>
      <c r="G85" s="9">
        <v>1.8</v>
      </c>
      <c r="H85" s="59"/>
      <c r="I85" s="71"/>
      <c r="J85" s="9">
        <v>1.35</v>
      </c>
      <c r="K85" s="26" t="s">
        <v>306</v>
      </c>
      <c r="L85" s="104" t="s">
        <v>39</v>
      </c>
      <c r="M85" s="104" t="s">
        <v>24</v>
      </c>
      <c r="N85" s="104"/>
      <c r="O85" s="26" t="s">
        <v>25</v>
      </c>
      <c r="P85" s="26">
        <v>0</v>
      </c>
      <c r="Q85" s="26" t="s">
        <v>31</v>
      </c>
    </row>
    <row r="86" spans="1:17" s="26" customFormat="1" ht="12.75">
      <c r="A86" s="26" t="s">
        <v>307</v>
      </c>
      <c r="B86" s="90" t="s">
        <v>308</v>
      </c>
      <c r="C86" s="18"/>
      <c r="D86" s="88" t="s">
        <v>309</v>
      </c>
      <c r="E86" s="82">
        <v>0</v>
      </c>
      <c r="F86" s="85" t="s">
        <v>2587</v>
      </c>
      <c r="G86" s="9">
        <v>2.7</v>
      </c>
      <c r="H86" s="59"/>
      <c r="I86" s="71"/>
      <c r="J86" s="9"/>
      <c r="L86" s="104" t="s">
        <v>39</v>
      </c>
      <c r="M86" s="104" t="s">
        <v>108</v>
      </c>
      <c r="N86" s="104"/>
      <c r="O86" s="26" t="s">
        <v>29</v>
      </c>
      <c r="P86" s="26" t="s">
        <v>30</v>
      </c>
      <c r="Q86" s="26" t="s">
        <v>310</v>
      </c>
    </row>
    <row r="87" spans="1:17" s="26" customFormat="1" ht="12.75">
      <c r="A87" s="26" t="s">
        <v>311</v>
      </c>
      <c r="B87" s="92" t="s">
        <v>312</v>
      </c>
      <c r="C87" s="18"/>
      <c r="D87" s="88" t="s">
        <v>313</v>
      </c>
      <c r="E87" s="82">
        <v>0</v>
      </c>
      <c r="F87" s="85" t="s">
        <v>2338</v>
      </c>
      <c r="G87" s="9">
        <v>2.9</v>
      </c>
      <c r="H87" s="59">
        <v>0</v>
      </c>
      <c r="I87" s="71"/>
      <c r="J87" s="9"/>
      <c r="L87" s="104" t="s">
        <v>39</v>
      </c>
      <c r="M87" s="104"/>
      <c r="N87" s="104"/>
      <c r="O87" s="26" t="s">
        <v>25</v>
      </c>
      <c r="P87" s="26">
        <v>0</v>
      </c>
      <c r="Q87" s="26" t="s">
        <v>42</v>
      </c>
    </row>
    <row r="88" spans="1:17" s="26" customFormat="1">
      <c r="A88" s="26" t="s">
        <v>314</v>
      </c>
      <c r="B88" s="90" t="s">
        <v>315</v>
      </c>
      <c r="C88" s="18"/>
      <c r="D88" s="88" t="s">
        <v>316</v>
      </c>
      <c r="E88" s="82">
        <v>0</v>
      </c>
      <c r="F88" s="69">
        <v>0</v>
      </c>
      <c r="G88" s="9">
        <v>0</v>
      </c>
      <c r="H88" s="59">
        <v>0</v>
      </c>
      <c r="I88" s="95" t="s">
        <v>2632</v>
      </c>
      <c r="J88" s="9">
        <v>1.8</v>
      </c>
      <c r="K88" s="26" t="s">
        <v>317</v>
      </c>
      <c r="L88" s="104" t="s">
        <v>39</v>
      </c>
      <c r="M88" s="104" t="s">
        <v>108</v>
      </c>
      <c r="N88" s="104"/>
      <c r="O88" s="26" t="s">
        <v>25</v>
      </c>
      <c r="P88" s="26" t="s">
        <v>30</v>
      </c>
      <c r="Q88" s="26" t="s">
        <v>18</v>
      </c>
    </row>
    <row r="89" spans="1:17" s="26" customFormat="1" ht="12.75">
      <c r="A89" s="26" t="s">
        <v>318</v>
      </c>
      <c r="B89" s="90" t="s">
        <v>319</v>
      </c>
      <c r="C89" s="18"/>
      <c r="D89" s="88" t="s">
        <v>320</v>
      </c>
      <c r="E89" s="83">
        <v>192</v>
      </c>
      <c r="F89" s="96">
        <v>0</v>
      </c>
      <c r="G89" s="9">
        <v>2.5</v>
      </c>
      <c r="H89" s="59"/>
      <c r="I89" s="71"/>
      <c r="J89" s="9"/>
      <c r="L89" s="107" t="s">
        <v>23</v>
      </c>
      <c r="M89" s="107"/>
      <c r="N89" s="107"/>
      <c r="O89" s="26" t="s">
        <v>25</v>
      </c>
      <c r="P89" s="26">
        <v>0</v>
      </c>
      <c r="Q89" s="26">
        <v>0</v>
      </c>
    </row>
    <row r="90" spans="1:17" s="26" customFormat="1">
      <c r="A90" s="26" t="s">
        <v>321</v>
      </c>
      <c r="B90" s="90" t="s">
        <v>322</v>
      </c>
      <c r="C90" s="18" t="s">
        <v>323</v>
      </c>
      <c r="D90" s="88" t="s">
        <v>324</v>
      </c>
      <c r="E90" s="83">
        <v>832</v>
      </c>
      <c r="F90" s="95">
        <v>0</v>
      </c>
      <c r="G90" s="9">
        <v>2.7</v>
      </c>
      <c r="H90" s="59"/>
      <c r="I90" s="71"/>
      <c r="J90" s="9"/>
      <c r="L90" s="107" t="s">
        <v>23</v>
      </c>
      <c r="M90" s="107"/>
      <c r="N90" s="107"/>
      <c r="O90" s="26" t="s">
        <v>88</v>
      </c>
      <c r="P90" s="26">
        <v>0</v>
      </c>
      <c r="Q90" s="26" t="s">
        <v>325</v>
      </c>
    </row>
    <row r="91" spans="1:17" s="26" customFormat="1">
      <c r="A91" s="26" t="s">
        <v>326</v>
      </c>
      <c r="B91" s="90" t="s">
        <v>327</v>
      </c>
      <c r="C91" s="18"/>
      <c r="D91" s="88" t="s">
        <v>328</v>
      </c>
      <c r="E91" s="83">
        <v>0</v>
      </c>
      <c r="F91" s="69">
        <v>0</v>
      </c>
      <c r="G91" s="9">
        <v>0</v>
      </c>
      <c r="H91" s="59">
        <v>650</v>
      </c>
      <c r="I91" s="95">
        <v>0</v>
      </c>
      <c r="J91" s="9">
        <v>1.8</v>
      </c>
      <c r="K91" s="26" t="s">
        <v>329</v>
      </c>
      <c r="L91" s="104" t="s">
        <v>23</v>
      </c>
      <c r="M91" s="104"/>
      <c r="N91" s="104"/>
      <c r="O91" s="26" t="s">
        <v>35</v>
      </c>
      <c r="P91" s="26" t="s">
        <v>30</v>
      </c>
      <c r="Q91" s="26" t="s">
        <v>42</v>
      </c>
    </row>
    <row r="92" spans="1:17" s="26" customFormat="1">
      <c r="A92" s="26" t="s">
        <v>330</v>
      </c>
      <c r="B92" s="90" t="s">
        <v>331</v>
      </c>
      <c r="C92" s="18"/>
      <c r="D92" s="88" t="s">
        <v>332</v>
      </c>
      <c r="E92" s="82">
        <v>0</v>
      </c>
      <c r="F92" s="85" t="s">
        <v>2338</v>
      </c>
      <c r="G92" s="9">
        <v>1.8</v>
      </c>
      <c r="H92" s="59">
        <v>0</v>
      </c>
      <c r="I92" s="95" t="s">
        <v>2668</v>
      </c>
      <c r="J92" s="9">
        <v>1.5</v>
      </c>
      <c r="K92" s="26" t="s">
        <v>333</v>
      </c>
      <c r="L92" s="104" t="s">
        <v>39</v>
      </c>
      <c r="M92" s="104"/>
      <c r="N92" s="104"/>
      <c r="O92" s="26" t="s">
        <v>25</v>
      </c>
      <c r="P92" s="26" t="s">
        <v>30</v>
      </c>
      <c r="Q92" s="26" t="s">
        <v>42</v>
      </c>
    </row>
    <row r="93" spans="1:17" s="26" customFormat="1" ht="12.75">
      <c r="A93" s="26" t="s">
        <v>336</v>
      </c>
      <c r="B93" s="90" t="s">
        <v>337</v>
      </c>
      <c r="C93" s="18"/>
      <c r="D93" s="88" t="s">
        <v>338</v>
      </c>
      <c r="E93" s="82">
        <v>1728</v>
      </c>
      <c r="F93" s="85">
        <v>0</v>
      </c>
      <c r="G93" s="9">
        <v>2</v>
      </c>
      <c r="H93" s="59"/>
      <c r="I93" s="71"/>
      <c r="J93" s="9"/>
      <c r="L93" s="104" t="s">
        <v>39</v>
      </c>
      <c r="M93" s="104" t="s">
        <v>294</v>
      </c>
      <c r="N93" s="104"/>
      <c r="O93" s="26" t="s">
        <v>25</v>
      </c>
      <c r="P93" s="26" t="s">
        <v>30</v>
      </c>
      <c r="Q93" s="26" t="s">
        <v>42</v>
      </c>
    </row>
    <row r="94" spans="1:17" s="26" customFormat="1" ht="12.75">
      <c r="A94" s="26" t="s">
        <v>339</v>
      </c>
      <c r="B94" s="90" t="s">
        <v>340</v>
      </c>
      <c r="C94" s="18"/>
      <c r="D94" s="88" t="s">
        <v>341</v>
      </c>
      <c r="E94" s="82">
        <v>224</v>
      </c>
      <c r="F94" s="85" t="s">
        <v>2615</v>
      </c>
      <c r="G94" s="9">
        <v>2.5</v>
      </c>
      <c r="H94" s="59">
        <v>0</v>
      </c>
      <c r="I94" s="85" t="s">
        <v>2669</v>
      </c>
      <c r="J94" s="9">
        <v>2</v>
      </c>
      <c r="K94" s="26" t="s">
        <v>342</v>
      </c>
      <c r="L94" s="104" t="s">
        <v>39</v>
      </c>
      <c r="M94" s="104" t="s">
        <v>108</v>
      </c>
      <c r="N94" s="104"/>
      <c r="O94" s="26" t="s">
        <v>29</v>
      </c>
      <c r="P94" s="26" t="s">
        <v>30</v>
      </c>
      <c r="Q94" s="26" t="s">
        <v>343</v>
      </c>
    </row>
    <row r="95" spans="1:17" s="26" customFormat="1" ht="12.75">
      <c r="A95" s="26" t="s">
        <v>2346</v>
      </c>
      <c r="B95" s="90" t="s">
        <v>344</v>
      </c>
      <c r="C95" s="18"/>
      <c r="D95" s="88" t="s">
        <v>345</v>
      </c>
      <c r="E95" s="82">
        <v>0</v>
      </c>
      <c r="F95" s="85" t="s">
        <v>2338</v>
      </c>
      <c r="G95" s="9">
        <v>2.4</v>
      </c>
      <c r="H95" s="59"/>
      <c r="I95" s="87"/>
      <c r="J95" s="9"/>
      <c r="L95" s="104" t="s">
        <v>17</v>
      </c>
      <c r="M95" s="104"/>
      <c r="N95" s="104"/>
      <c r="O95" s="26" t="e">
        <v>#N/A</v>
      </c>
      <c r="P95" s="26" t="e">
        <v>#N/A</v>
      </c>
      <c r="Q95" s="26" t="e">
        <v>#N/A</v>
      </c>
    </row>
    <row r="96" spans="1:17" s="26" customFormat="1">
      <c r="A96" s="26" t="s">
        <v>346</v>
      </c>
      <c r="B96" s="90" t="s">
        <v>347</v>
      </c>
      <c r="C96" s="18"/>
      <c r="D96" s="88" t="s">
        <v>348</v>
      </c>
      <c r="E96" s="69">
        <v>0</v>
      </c>
      <c r="F96" s="62">
        <v>0</v>
      </c>
      <c r="G96" s="9"/>
      <c r="H96" s="59">
        <v>0</v>
      </c>
      <c r="I96" s="95" t="s">
        <v>2338</v>
      </c>
      <c r="J96" s="9">
        <v>1.8</v>
      </c>
      <c r="K96" s="26" t="s">
        <v>349</v>
      </c>
      <c r="L96" s="107" t="s">
        <v>17</v>
      </c>
      <c r="M96" s="107" t="s">
        <v>108</v>
      </c>
      <c r="N96" s="107"/>
      <c r="O96" s="26" t="s">
        <v>94</v>
      </c>
      <c r="P96" s="26">
        <v>0</v>
      </c>
      <c r="Q96" s="26">
        <v>0</v>
      </c>
    </row>
    <row r="97" spans="1:17" s="26" customFormat="1" ht="12.75">
      <c r="A97" s="26" t="s">
        <v>350</v>
      </c>
      <c r="B97" s="90" t="s">
        <v>351</v>
      </c>
      <c r="C97" s="18"/>
      <c r="D97" s="88" t="s">
        <v>352</v>
      </c>
      <c r="E97" s="83">
        <v>480</v>
      </c>
      <c r="F97" s="85">
        <v>0</v>
      </c>
      <c r="G97" s="9">
        <v>2.5</v>
      </c>
      <c r="H97" s="59"/>
      <c r="I97" s="71"/>
      <c r="J97" s="9"/>
      <c r="L97" s="107" t="s">
        <v>39</v>
      </c>
      <c r="M97" s="107" t="s">
        <v>108</v>
      </c>
      <c r="N97" s="107"/>
      <c r="O97" s="26" t="s">
        <v>35</v>
      </c>
      <c r="P97" s="26" t="s">
        <v>30</v>
      </c>
      <c r="Q97" s="26">
        <v>0</v>
      </c>
    </row>
    <row r="98" spans="1:17" s="26" customFormat="1" ht="12.75">
      <c r="A98" s="26" t="s">
        <v>353</v>
      </c>
      <c r="B98" s="90" t="s">
        <v>354</v>
      </c>
      <c r="C98" s="18"/>
      <c r="D98" s="88" t="s">
        <v>355</v>
      </c>
      <c r="E98" s="82">
        <v>64</v>
      </c>
      <c r="F98" s="85">
        <v>0</v>
      </c>
      <c r="G98" s="9">
        <v>2.7</v>
      </c>
      <c r="H98" s="59"/>
      <c r="I98" s="71"/>
      <c r="J98" s="9"/>
      <c r="L98" s="104" t="s">
        <v>23</v>
      </c>
      <c r="M98" s="104" t="s">
        <v>108</v>
      </c>
      <c r="N98" s="104"/>
      <c r="O98" s="26" t="s">
        <v>29</v>
      </c>
      <c r="P98" s="26">
        <v>0</v>
      </c>
      <c r="Q98" s="26">
        <v>0</v>
      </c>
    </row>
    <row r="99" spans="1:17" s="26" customFormat="1" ht="12.75">
      <c r="A99" s="26" t="s">
        <v>356</v>
      </c>
      <c r="B99" s="90" t="s">
        <v>357</v>
      </c>
      <c r="C99" s="31"/>
      <c r="D99" s="88" t="s">
        <v>358</v>
      </c>
      <c r="E99" s="69">
        <v>448</v>
      </c>
      <c r="F99" s="85">
        <v>0</v>
      </c>
      <c r="G99" s="9">
        <v>2.5</v>
      </c>
      <c r="H99" s="59"/>
      <c r="I99" s="71"/>
      <c r="J99" s="9"/>
      <c r="L99" s="104" t="s">
        <v>39</v>
      </c>
      <c r="M99" s="104" t="s">
        <v>108</v>
      </c>
      <c r="N99" s="104"/>
      <c r="O99" s="26" t="s">
        <v>35</v>
      </c>
      <c r="P99" s="26" t="s">
        <v>30</v>
      </c>
      <c r="Q99" s="26" t="s">
        <v>343</v>
      </c>
    </row>
    <row r="100" spans="1:17" s="26" customFormat="1">
      <c r="A100" s="26" t="s">
        <v>359</v>
      </c>
      <c r="B100" s="90" t="s">
        <v>360</v>
      </c>
      <c r="C100" s="18"/>
      <c r="D100" s="88" t="s">
        <v>361</v>
      </c>
      <c r="E100" s="82">
        <v>96</v>
      </c>
      <c r="F100" s="69">
        <v>0</v>
      </c>
      <c r="G100" s="9">
        <v>0</v>
      </c>
      <c r="H100" s="59">
        <v>250</v>
      </c>
      <c r="I100" s="95" t="s">
        <v>362</v>
      </c>
      <c r="J100" s="9">
        <v>2.0499999999999998</v>
      </c>
      <c r="K100" s="26" t="s">
        <v>363</v>
      </c>
      <c r="L100" s="104" t="s">
        <v>23</v>
      </c>
      <c r="M100" s="104" t="s">
        <v>294</v>
      </c>
      <c r="N100" s="104"/>
      <c r="O100" s="26" t="s">
        <v>25</v>
      </c>
      <c r="P100" s="26">
        <v>0</v>
      </c>
      <c r="Q100" s="26">
        <v>0</v>
      </c>
    </row>
    <row r="101" spans="1:17" s="26" customFormat="1">
      <c r="A101" s="26" t="s">
        <v>364</v>
      </c>
      <c r="B101" s="90" t="s">
        <v>365</v>
      </c>
      <c r="C101" s="18"/>
      <c r="D101" s="88" t="s">
        <v>366</v>
      </c>
      <c r="E101" s="82">
        <v>0</v>
      </c>
      <c r="F101" s="69">
        <v>0</v>
      </c>
      <c r="G101" s="9"/>
      <c r="H101" s="59">
        <v>900</v>
      </c>
      <c r="I101" s="95">
        <v>0</v>
      </c>
      <c r="J101" s="9">
        <v>1.5</v>
      </c>
      <c r="K101" s="26" t="s">
        <v>367</v>
      </c>
      <c r="L101" s="104" t="s">
        <v>39</v>
      </c>
      <c r="M101" s="104"/>
      <c r="N101" s="104"/>
      <c r="O101" s="26" t="s">
        <v>94</v>
      </c>
      <c r="P101" s="26">
        <v>0</v>
      </c>
      <c r="Q101" s="26" t="s">
        <v>162</v>
      </c>
    </row>
    <row r="102" spans="1:17" s="26" customFormat="1" ht="12.75">
      <c r="A102" s="26" t="s">
        <v>368</v>
      </c>
      <c r="B102" s="91" t="s">
        <v>369</v>
      </c>
      <c r="C102" s="31"/>
      <c r="D102" s="88" t="s">
        <v>370</v>
      </c>
      <c r="E102" s="82">
        <v>896</v>
      </c>
      <c r="F102" s="85"/>
      <c r="G102" s="9">
        <v>2.25</v>
      </c>
      <c r="H102" s="59"/>
      <c r="I102" s="71"/>
      <c r="J102" s="9"/>
      <c r="L102" s="104" t="s">
        <v>17</v>
      </c>
      <c r="M102" s="104" t="s">
        <v>108</v>
      </c>
      <c r="N102" s="104"/>
      <c r="O102" s="26" t="s">
        <v>35</v>
      </c>
      <c r="P102" s="26" t="s">
        <v>30</v>
      </c>
      <c r="Q102" s="26" t="s">
        <v>371</v>
      </c>
    </row>
    <row r="103" spans="1:17" s="26" customFormat="1" ht="12.75">
      <c r="B103" s="91" t="s">
        <v>2595</v>
      </c>
      <c r="C103" s="31"/>
      <c r="D103" s="88" t="s">
        <v>2596</v>
      </c>
      <c r="E103" s="82">
        <v>32</v>
      </c>
      <c r="F103" s="85"/>
      <c r="G103" s="9">
        <v>2</v>
      </c>
      <c r="H103" s="59"/>
      <c r="I103" s="71"/>
      <c r="J103" s="9"/>
      <c r="L103" s="104"/>
      <c r="M103" s="104"/>
      <c r="N103" s="104"/>
    </row>
    <row r="104" spans="1:17" s="26" customFormat="1">
      <c r="A104" s="26" t="s">
        <v>372</v>
      </c>
      <c r="B104" s="90" t="s">
        <v>373</v>
      </c>
      <c r="C104" s="18"/>
      <c r="D104" s="88" t="s">
        <v>374</v>
      </c>
      <c r="E104" s="82">
        <v>0</v>
      </c>
      <c r="F104" s="95" t="s">
        <v>2587</v>
      </c>
      <c r="G104" s="9">
        <v>2.1</v>
      </c>
      <c r="H104" s="59"/>
      <c r="I104" s="71"/>
      <c r="J104" s="9"/>
      <c r="K104" s="26" t="s">
        <v>375</v>
      </c>
      <c r="L104" s="104" t="s">
        <v>17</v>
      </c>
      <c r="M104" s="104" t="s">
        <v>108</v>
      </c>
      <c r="N104" s="104"/>
      <c r="O104" s="26" t="s">
        <v>35</v>
      </c>
      <c r="P104" s="26">
        <v>0</v>
      </c>
      <c r="Q104" s="26">
        <v>0</v>
      </c>
    </row>
    <row r="105" spans="1:17" s="26" customFormat="1" ht="12.75">
      <c r="A105" s="26" t="s">
        <v>376</v>
      </c>
      <c r="B105" s="90" t="s">
        <v>377</v>
      </c>
      <c r="C105" s="18"/>
      <c r="D105" s="88" t="s">
        <v>378</v>
      </c>
      <c r="E105" s="82">
        <v>0</v>
      </c>
      <c r="F105" s="85" t="s">
        <v>2338</v>
      </c>
      <c r="G105" s="9">
        <v>2.5</v>
      </c>
      <c r="H105" s="59"/>
      <c r="I105" s="71"/>
      <c r="J105" s="9"/>
      <c r="L105" s="104" t="s">
        <v>39</v>
      </c>
      <c r="M105" s="104" t="s">
        <v>108</v>
      </c>
      <c r="N105" s="104"/>
      <c r="O105" s="26" t="s">
        <v>88</v>
      </c>
      <c r="P105" s="26" t="s">
        <v>30</v>
      </c>
      <c r="Q105" s="26" t="s">
        <v>31</v>
      </c>
    </row>
    <row r="106" spans="1:17" s="26" customFormat="1">
      <c r="A106" s="26" t="s">
        <v>379</v>
      </c>
      <c r="B106" s="90" t="s">
        <v>380</v>
      </c>
      <c r="C106" s="18"/>
      <c r="D106" s="88" t="s">
        <v>381</v>
      </c>
      <c r="E106" s="82">
        <v>0</v>
      </c>
      <c r="F106" s="95" t="s">
        <v>2338</v>
      </c>
      <c r="G106" s="9">
        <v>1.8</v>
      </c>
      <c r="H106" s="59"/>
      <c r="I106" s="71"/>
      <c r="J106" s="9"/>
      <c r="K106" s="26" t="s">
        <v>382</v>
      </c>
      <c r="L106" s="104" t="s">
        <v>23</v>
      </c>
      <c r="M106" s="104" t="s">
        <v>24</v>
      </c>
      <c r="N106" s="104"/>
      <c r="O106" s="26" t="s">
        <v>25</v>
      </c>
      <c r="P106" s="26">
        <v>0</v>
      </c>
      <c r="Q106" s="26" t="s">
        <v>343</v>
      </c>
    </row>
    <row r="107" spans="1:17" s="26" customFormat="1" ht="12.75">
      <c r="A107" s="26" t="s">
        <v>383</v>
      </c>
      <c r="B107" s="90" t="s">
        <v>384</v>
      </c>
      <c r="C107" s="18"/>
      <c r="D107" s="88" t="s">
        <v>385</v>
      </c>
      <c r="E107" s="69">
        <v>0</v>
      </c>
      <c r="F107" s="69">
        <v>0</v>
      </c>
      <c r="G107" s="69">
        <v>0</v>
      </c>
      <c r="H107" s="59">
        <v>0</v>
      </c>
      <c r="I107" s="85" t="s">
        <v>2339</v>
      </c>
      <c r="J107" s="9">
        <v>1.6</v>
      </c>
      <c r="K107" s="26" t="s">
        <v>386</v>
      </c>
      <c r="L107" s="104" t="s">
        <v>39</v>
      </c>
      <c r="M107" s="104"/>
      <c r="N107" s="104"/>
      <c r="O107" s="26" t="s">
        <v>25</v>
      </c>
      <c r="P107" s="26">
        <v>0</v>
      </c>
      <c r="Q107" s="26" t="s">
        <v>162</v>
      </c>
    </row>
    <row r="108" spans="1:17" s="26" customFormat="1" ht="12.75">
      <c r="A108" s="26" t="s">
        <v>387</v>
      </c>
      <c r="B108" s="91" t="s">
        <v>388</v>
      </c>
      <c r="C108" s="18"/>
      <c r="D108" s="88" t="s">
        <v>389</v>
      </c>
      <c r="E108" s="69">
        <v>0</v>
      </c>
      <c r="F108" s="69">
        <v>0</v>
      </c>
      <c r="G108" s="69">
        <v>0</v>
      </c>
      <c r="H108" s="59">
        <v>700</v>
      </c>
      <c r="I108" s="87">
        <v>0</v>
      </c>
      <c r="J108" s="9">
        <v>1.8</v>
      </c>
      <c r="K108" s="26" t="s">
        <v>390</v>
      </c>
      <c r="L108" s="104" t="s">
        <v>17</v>
      </c>
      <c r="M108" s="104" t="s">
        <v>108</v>
      </c>
      <c r="N108" s="104"/>
      <c r="O108" s="26">
        <v>0</v>
      </c>
      <c r="P108" s="26" t="s">
        <v>30</v>
      </c>
      <c r="Q108" s="26" t="s">
        <v>310</v>
      </c>
    </row>
    <row r="109" spans="1:17" s="26" customFormat="1">
      <c r="A109" s="26" t="s">
        <v>391</v>
      </c>
      <c r="B109" s="90" t="s">
        <v>392</v>
      </c>
      <c r="C109" s="18"/>
      <c r="D109" s="88" t="s">
        <v>393</v>
      </c>
      <c r="E109" s="82">
        <v>0</v>
      </c>
      <c r="F109" s="95" t="s">
        <v>2586</v>
      </c>
      <c r="G109" s="9">
        <v>1.9</v>
      </c>
      <c r="H109" s="59">
        <v>0</v>
      </c>
      <c r="I109" s="71"/>
      <c r="J109" s="9"/>
      <c r="K109" s="26" t="s">
        <v>394</v>
      </c>
      <c r="L109" s="104" t="s">
        <v>23</v>
      </c>
      <c r="M109" s="104" t="s">
        <v>24</v>
      </c>
      <c r="N109" s="104"/>
      <c r="O109" s="26" t="s">
        <v>94</v>
      </c>
      <c r="P109" s="26">
        <v>0</v>
      </c>
      <c r="Q109" s="26">
        <v>0</v>
      </c>
    </row>
    <row r="110" spans="1:17" s="26" customFormat="1" ht="12.75">
      <c r="A110" s="26" t="s">
        <v>395</v>
      </c>
      <c r="B110" s="90" t="s">
        <v>396</v>
      </c>
      <c r="C110" s="18"/>
      <c r="D110" s="88" t="s">
        <v>397</v>
      </c>
      <c r="E110" s="83">
        <v>0</v>
      </c>
      <c r="F110" s="62"/>
      <c r="G110" s="9">
        <v>2.9</v>
      </c>
      <c r="H110" s="59"/>
      <c r="I110" s="71"/>
      <c r="J110" s="9"/>
      <c r="L110" s="107" t="s">
        <v>23</v>
      </c>
      <c r="M110" s="107" t="s">
        <v>24</v>
      </c>
      <c r="N110" s="107"/>
      <c r="O110" s="26" t="s">
        <v>25</v>
      </c>
      <c r="P110" s="26" t="s">
        <v>30</v>
      </c>
      <c r="Q110" s="26" t="s">
        <v>42</v>
      </c>
    </row>
    <row r="111" spans="1:17" s="26" customFormat="1" ht="12.75">
      <c r="A111" s="26" t="s">
        <v>398</v>
      </c>
      <c r="B111" s="90" t="s">
        <v>399</v>
      </c>
      <c r="C111" s="18"/>
      <c r="D111" s="88" t="s">
        <v>400</v>
      </c>
      <c r="E111" s="82">
        <v>64</v>
      </c>
      <c r="F111" s="85">
        <v>0</v>
      </c>
      <c r="G111" s="9">
        <v>2.15</v>
      </c>
      <c r="H111" s="59">
        <v>0</v>
      </c>
      <c r="I111" s="59">
        <v>0</v>
      </c>
      <c r="J111" s="9"/>
      <c r="L111" s="107" t="s">
        <v>23</v>
      </c>
      <c r="M111" s="107"/>
      <c r="N111" s="107"/>
      <c r="O111" s="26" t="s">
        <v>25</v>
      </c>
      <c r="P111" s="26">
        <v>0</v>
      </c>
      <c r="Q111" s="26">
        <v>0</v>
      </c>
    </row>
    <row r="112" spans="1:17" s="26" customFormat="1">
      <c r="A112" s="26" t="s">
        <v>401</v>
      </c>
      <c r="B112" s="90" t="s">
        <v>402</v>
      </c>
      <c r="C112" s="18"/>
      <c r="D112" s="88" t="s">
        <v>403</v>
      </c>
      <c r="E112" s="82">
        <v>0</v>
      </c>
      <c r="F112" s="95" t="s">
        <v>2644</v>
      </c>
      <c r="G112" s="9">
        <v>1.8</v>
      </c>
      <c r="H112" s="59">
        <v>0</v>
      </c>
      <c r="I112" s="95" t="s">
        <v>2670</v>
      </c>
      <c r="J112" s="9">
        <v>1.5</v>
      </c>
      <c r="K112" s="26" t="s">
        <v>404</v>
      </c>
      <c r="L112" s="104" t="s">
        <v>39</v>
      </c>
      <c r="M112" s="104"/>
      <c r="N112" s="104"/>
      <c r="O112" s="26" t="s">
        <v>25</v>
      </c>
      <c r="P112" s="26" t="s">
        <v>30</v>
      </c>
      <c r="Q112" s="26" t="s">
        <v>18</v>
      </c>
    </row>
    <row r="113" spans="1:17" s="26" customFormat="1">
      <c r="A113" s="26" t="s">
        <v>2347</v>
      </c>
      <c r="B113" s="90" t="s">
        <v>405</v>
      </c>
      <c r="C113" s="18"/>
      <c r="D113" s="88" t="s">
        <v>406</v>
      </c>
      <c r="E113" s="82">
        <v>0</v>
      </c>
      <c r="F113" s="95" t="s">
        <v>2339</v>
      </c>
      <c r="G113" s="9">
        <v>2.25</v>
      </c>
      <c r="H113" s="59"/>
      <c r="I113" s="85"/>
      <c r="J113" s="9"/>
      <c r="L113" s="104" t="s">
        <v>23</v>
      </c>
      <c r="M113" s="104"/>
      <c r="N113" s="104"/>
      <c r="O113" s="26" t="e">
        <v>#N/A</v>
      </c>
      <c r="P113" s="26" t="e">
        <v>#N/A</v>
      </c>
      <c r="Q113" s="26" t="e">
        <v>#N/A</v>
      </c>
    </row>
    <row r="114" spans="1:17" s="26" customFormat="1">
      <c r="A114" s="26" t="s">
        <v>407</v>
      </c>
      <c r="B114" s="90" t="s">
        <v>408</v>
      </c>
      <c r="C114" s="18"/>
      <c r="D114" s="88" t="s">
        <v>409</v>
      </c>
      <c r="E114" s="69">
        <v>0</v>
      </c>
      <c r="F114" s="95" t="s">
        <v>2338</v>
      </c>
      <c r="G114" s="9">
        <v>2.5</v>
      </c>
      <c r="H114" s="59"/>
      <c r="I114" s="71"/>
      <c r="J114" s="9"/>
      <c r="L114" s="104" t="s">
        <v>39</v>
      </c>
      <c r="M114" s="104"/>
      <c r="N114" s="104"/>
      <c r="O114" s="26" t="s">
        <v>29</v>
      </c>
      <c r="P114" s="26" t="s">
        <v>30</v>
      </c>
      <c r="Q114" s="26" t="s">
        <v>18</v>
      </c>
    </row>
    <row r="115" spans="1:17" s="26" customFormat="1">
      <c r="A115" s="26" t="s">
        <v>410</v>
      </c>
      <c r="B115" s="90" t="s">
        <v>411</v>
      </c>
      <c r="C115" s="18"/>
      <c r="D115" s="88" t="s">
        <v>412</v>
      </c>
      <c r="E115" s="82">
        <v>128</v>
      </c>
      <c r="F115" s="85">
        <v>0</v>
      </c>
      <c r="G115" s="9">
        <v>2.25</v>
      </c>
      <c r="H115" s="59"/>
      <c r="I115" s="71"/>
      <c r="J115" s="9"/>
      <c r="L115" s="105" t="s">
        <v>39</v>
      </c>
      <c r="M115" s="105"/>
      <c r="N115" s="105"/>
      <c r="O115" s="26" t="s">
        <v>88</v>
      </c>
      <c r="P115" s="26">
        <v>0</v>
      </c>
      <c r="Q115" s="26">
        <v>0</v>
      </c>
    </row>
    <row r="116" spans="1:17" s="26" customFormat="1" ht="12.75">
      <c r="A116" s="26" t="s">
        <v>413</v>
      </c>
      <c r="B116" s="90" t="s">
        <v>414</v>
      </c>
      <c r="C116" s="18"/>
      <c r="D116" s="88" t="s">
        <v>415</v>
      </c>
      <c r="E116" s="82">
        <v>128</v>
      </c>
      <c r="F116" s="85"/>
      <c r="G116" s="9">
        <v>1.8</v>
      </c>
      <c r="H116" s="59"/>
      <c r="I116" s="71"/>
      <c r="J116" s="9"/>
      <c r="L116" s="104" t="s">
        <v>23</v>
      </c>
      <c r="M116" s="104"/>
      <c r="N116" s="104"/>
      <c r="O116" s="26" t="s">
        <v>25</v>
      </c>
      <c r="P116" s="26" t="s">
        <v>30</v>
      </c>
      <c r="Q116" s="26">
        <v>0</v>
      </c>
    </row>
    <row r="117" spans="1:17" s="26" customFormat="1">
      <c r="A117" s="26" t="s">
        <v>416</v>
      </c>
      <c r="B117" s="90" t="s">
        <v>417</v>
      </c>
      <c r="C117" s="18"/>
      <c r="D117" s="88" t="s">
        <v>418</v>
      </c>
      <c r="E117" s="82">
        <v>992</v>
      </c>
      <c r="F117" s="85">
        <v>0</v>
      </c>
      <c r="G117" s="9">
        <v>2</v>
      </c>
      <c r="H117" s="59">
        <v>1650</v>
      </c>
      <c r="I117" s="95">
        <v>0</v>
      </c>
      <c r="J117" s="9">
        <v>1.6</v>
      </c>
      <c r="K117" s="26" t="s">
        <v>419</v>
      </c>
      <c r="L117" s="104" t="s">
        <v>39</v>
      </c>
      <c r="M117" s="104"/>
      <c r="N117" s="104"/>
      <c r="O117" s="26" t="s">
        <v>94</v>
      </c>
      <c r="P117" s="26" t="s">
        <v>30</v>
      </c>
      <c r="Q117" s="26" t="s">
        <v>18</v>
      </c>
    </row>
    <row r="118" spans="1:17" s="26" customFormat="1" ht="12.75">
      <c r="A118" s="26" t="s">
        <v>420</v>
      </c>
      <c r="B118" s="90" t="s">
        <v>421</v>
      </c>
      <c r="C118" s="18"/>
      <c r="D118" s="88" t="s">
        <v>422</v>
      </c>
      <c r="E118" s="82">
        <v>0</v>
      </c>
      <c r="F118" s="85" t="s">
        <v>2338</v>
      </c>
      <c r="G118" s="9">
        <v>2.5</v>
      </c>
      <c r="H118" s="59"/>
      <c r="I118" s="71"/>
      <c r="J118" s="9"/>
      <c r="L118" s="104" t="s">
        <v>23</v>
      </c>
      <c r="M118" s="104"/>
      <c r="N118" s="104"/>
      <c r="O118" s="26" t="s">
        <v>25</v>
      </c>
      <c r="P118" s="26" t="s">
        <v>30</v>
      </c>
      <c r="Q118" s="26" t="s">
        <v>18</v>
      </c>
    </row>
    <row r="119" spans="1:17" s="26" customFormat="1" ht="12.75">
      <c r="A119" s="26" t="s">
        <v>423</v>
      </c>
      <c r="B119" s="90" t="s">
        <v>424</v>
      </c>
      <c r="C119" s="18"/>
      <c r="D119" s="88" t="s">
        <v>425</v>
      </c>
      <c r="E119" s="82">
        <v>0</v>
      </c>
      <c r="F119" s="85" t="s">
        <v>2338</v>
      </c>
      <c r="G119" s="9">
        <v>2.5</v>
      </c>
      <c r="H119" s="59"/>
      <c r="I119" s="71"/>
      <c r="J119" s="9">
        <v>1.75</v>
      </c>
      <c r="K119" s="26" t="s">
        <v>426</v>
      </c>
      <c r="L119" s="104" t="s">
        <v>39</v>
      </c>
      <c r="M119" s="104"/>
      <c r="N119" s="104"/>
      <c r="O119" s="26" t="s">
        <v>25</v>
      </c>
      <c r="P119" s="26" t="s">
        <v>30</v>
      </c>
      <c r="Q119" s="26" t="s">
        <v>18</v>
      </c>
    </row>
    <row r="120" spans="1:17" s="26" customFormat="1" ht="12.75">
      <c r="A120" s="26" t="s">
        <v>427</v>
      </c>
      <c r="B120" s="90" t="s">
        <v>428</v>
      </c>
      <c r="C120" s="18" t="s">
        <v>2634</v>
      </c>
      <c r="D120" s="88" t="s">
        <v>429</v>
      </c>
      <c r="E120" s="69"/>
      <c r="F120" s="69" t="s">
        <v>2644</v>
      </c>
      <c r="G120" s="9">
        <v>3.95</v>
      </c>
      <c r="H120" s="59"/>
      <c r="I120" s="71"/>
      <c r="J120" s="9"/>
      <c r="L120" s="104" t="s">
        <v>23</v>
      </c>
      <c r="M120" s="104"/>
      <c r="N120" s="104"/>
      <c r="O120" s="26" t="s">
        <v>88</v>
      </c>
      <c r="P120" s="26" t="s">
        <v>30</v>
      </c>
      <c r="Q120" s="26" t="s">
        <v>430</v>
      </c>
    </row>
    <row r="121" spans="1:17" s="26" customFormat="1" ht="12.75">
      <c r="A121" s="26" t="s">
        <v>431</v>
      </c>
      <c r="B121" s="90" t="s">
        <v>432</v>
      </c>
      <c r="C121" s="18"/>
      <c r="D121" s="88" t="s">
        <v>433</v>
      </c>
      <c r="E121" s="82">
        <v>0</v>
      </c>
      <c r="F121" s="85" t="s">
        <v>2671</v>
      </c>
      <c r="G121" s="9">
        <v>2.4</v>
      </c>
      <c r="H121" s="59"/>
      <c r="I121" s="71"/>
      <c r="J121" s="9"/>
      <c r="L121" s="104" t="s">
        <v>23</v>
      </c>
      <c r="M121" s="104"/>
      <c r="N121" s="104"/>
      <c r="O121" s="26" t="s">
        <v>35</v>
      </c>
      <c r="P121" s="26" t="s">
        <v>30</v>
      </c>
      <c r="Q121" s="26" t="s">
        <v>121</v>
      </c>
    </row>
    <row r="122" spans="1:17" s="26" customFormat="1">
      <c r="A122" s="26" t="s">
        <v>434</v>
      </c>
      <c r="B122" s="90" t="s">
        <v>435</v>
      </c>
      <c r="C122" s="20" t="s">
        <v>436</v>
      </c>
      <c r="D122" s="88" t="s">
        <v>437</v>
      </c>
      <c r="E122" s="82">
        <v>2112</v>
      </c>
      <c r="F122" s="95">
        <v>0</v>
      </c>
      <c r="G122" s="9">
        <v>1.8</v>
      </c>
      <c r="H122" s="59"/>
      <c r="I122" s="71"/>
      <c r="J122" s="9"/>
      <c r="L122" s="104" t="s">
        <v>23</v>
      </c>
      <c r="M122" s="104"/>
      <c r="N122" s="104" t="s">
        <v>40</v>
      </c>
      <c r="O122" s="26">
        <v>0</v>
      </c>
      <c r="P122" s="26">
        <v>0</v>
      </c>
      <c r="Q122" s="26">
        <v>0</v>
      </c>
    </row>
    <row r="123" spans="1:17" s="26" customFormat="1">
      <c r="A123" s="26" t="s">
        <v>438</v>
      </c>
      <c r="B123" s="90" t="s">
        <v>439</v>
      </c>
      <c r="C123" s="18"/>
      <c r="D123" s="88" t="s">
        <v>440</v>
      </c>
      <c r="E123" s="82">
        <v>0</v>
      </c>
      <c r="F123" s="95" t="s">
        <v>2338</v>
      </c>
      <c r="G123" s="9">
        <v>2.25</v>
      </c>
      <c r="H123" s="59"/>
      <c r="I123" s="71"/>
      <c r="J123" s="9"/>
      <c r="K123" s="26" t="s">
        <v>441</v>
      </c>
      <c r="L123" s="104" t="s">
        <v>23</v>
      </c>
      <c r="M123" s="104"/>
      <c r="N123" s="104"/>
      <c r="O123" s="26">
        <v>0</v>
      </c>
      <c r="P123" s="26" t="s">
        <v>30</v>
      </c>
      <c r="Q123" s="26" t="s">
        <v>42</v>
      </c>
    </row>
    <row r="124" spans="1:17" s="26" customFormat="1" ht="12.75">
      <c r="A124" s="26" t="s">
        <v>442</v>
      </c>
      <c r="B124" s="90" t="s">
        <v>443</v>
      </c>
      <c r="C124" s="18"/>
      <c r="D124" s="88" t="s">
        <v>444</v>
      </c>
      <c r="E124" s="82">
        <v>0</v>
      </c>
      <c r="F124" s="85" t="s">
        <v>2606</v>
      </c>
      <c r="G124" s="9">
        <v>1.8</v>
      </c>
      <c r="H124" s="59"/>
      <c r="I124" s="71"/>
      <c r="J124" s="9"/>
      <c r="K124" s="26" t="s">
        <v>445</v>
      </c>
      <c r="L124" s="104" t="s">
        <v>39</v>
      </c>
      <c r="M124" s="104"/>
      <c r="N124" s="104"/>
      <c r="O124" s="26" t="s">
        <v>88</v>
      </c>
      <c r="P124" s="26">
        <v>0</v>
      </c>
      <c r="Q124" s="26" t="s">
        <v>42</v>
      </c>
    </row>
    <row r="125" spans="1:17" s="26" customFormat="1" ht="12.75">
      <c r="A125" s="26" t="s">
        <v>446</v>
      </c>
      <c r="B125" s="90" t="s">
        <v>447</v>
      </c>
      <c r="C125" s="18"/>
      <c r="D125" s="88" t="s">
        <v>448</v>
      </c>
      <c r="E125" s="82">
        <v>0</v>
      </c>
      <c r="F125" s="85" t="s">
        <v>2672</v>
      </c>
      <c r="G125" s="9">
        <v>2.25</v>
      </c>
      <c r="H125" s="59"/>
      <c r="I125" s="71"/>
      <c r="J125" s="9"/>
      <c r="K125" s="26" t="s">
        <v>449</v>
      </c>
      <c r="L125" s="104" t="s">
        <v>39</v>
      </c>
      <c r="M125" s="104"/>
      <c r="N125" s="104"/>
      <c r="O125" s="26" t="s">
        <v>29</v>
      </c>
      <c r="P125" s="26">
        <v>0</v>
      </c>
      <c r="Q125" s="26" t="s">
        <v>18</v>
      </c>
    </row>
    <row r="126" spans="1:17" s="26" customFormat="1" ht="12.75">
      <c r="A126" s="26" t="s">
        <v>450</v>
      </c>
      <c r="B126" s="90" t="s">
        <v>451</v>
      </c>
      <c r="C126" s="18"/>
      <c r="D126" s="88" t="s">
        <v>452</v>
      </c>
      <c r="E126" s="82">
        <v>352</v>
      </c>
      <c r="F126" s="85">
        <v>0</v>
      </c>
      <c r="G126" s="9">
        <v>2.25</v>
      </c>
      <c r="H126" s="59"/>
      <c r="I126" s="71"/>
      <c r="J126" s="9"/>
      <c r="L126" s="104" t="s">
        <v>17</v>
      </c>
      <c r="M126" s="104"/>
      <c r="N126" s="104"/>
      <c r="O126" s="26">
        <v>0</v>
      </c>
      <c r="P126" s="26">
        <v>0</v>
      </c>
      <c r="Q126" s="26">
        <v>0</v>
      </c>
    </row>
    <row r="127" spans="1:17">
      <c r="A127" s="26" t="s">
        <v>453</v>
      </c>
      <c r="B127" s="90" t="s">
        <v>454</v>
      </c>
      <c r="C127" s="18"/>
      <c r="D127" s="88" t="s">
        <v>455</v>
      </c>
      <c r="E127" s="82">
        <v>0</v>
      </c>
      <c r="F127" s="85" t="s">
        <v>2673</v>
      </c>
      <c r="G127" s="9">
        <v>1.8</v>
      </c>
      <c r="H127" s="59"/>
      <c r="I127" s="71"/>
      <c r="J127" s="9"/>
      <c r="L127" s="104" t="s">
        <v>39</v>
      </c>
      <c r="M127" s="104"/>
      <c r="N127" s="104"/>
      <c r="O127" t="s">
        <v>35</v>
      </c>
      <c r="P127" t="s">
        <v>30</v>
      </c>
      <c r="Q127" t="s">
        <v>212</v>
      </c>
    </row>
    <row r="128" spans="1:17">
      <c r="A128" s="26" t="s">
        <v>456</v>
      </c>
      <c r="B128" s="90" t="s">
        <v>457</v>
      </c>
      <c r="C128" s="18" t="s">
        <v>458</v>
      </c>
      <c r="D128" s="88" t="s">
        <v>459</v>
      </c>
      <c r="E128" s="69">
        <v>0</v>
      </c>
      <c r="F128" s="85" t="s">
        <v>2338</v>
      </c>
      <c r="G128" s="9">
        <v>2</v>
      </c>
      <c r="H128" s="59"/>
      <c r="I128" s="71"/>
      <c r="J128" s="9"/>
      <c r="L128" s="104" t="s">
        <v>39</v>
      </c>
      <c r="M128" s="104"/>
      <c r="N128" s="104"/>
      <c r="O128" t="s">
        <v>29</v>
      </c>
      <c r="P128">
        <v>0</v>
      </c>
      <c r="Q128" t="s">
        <v>31</v>
      </c>
    </row>
    <row r="129" spans="1:19">
      <c r="A129" s="26" t="s">
        <v>460</v>
      </c>
      <c r="B129" s="90" t="s">
        <v>461</v>
      </c>
      <c r="C129" s="18" t="s">
        <v>462</v>
      </c>
      <c r="D129" s="88" t="s">
        <v>463</v>
      </c>
      <c r="E129" s="82"/>
      <c r="F129" s="85" t="s">
        <v>2674</v>
      </c>
      <c r="G129" s="9">
        <v>2</v>
      </c>
      <c r="H129" s="59"/>
      <c r="I129" s="71"/>
      <c r="J129" s="9"/>
      <c r="L129" s="104" t="s">
        <v>39</v>
      </c>
      <c r="M129" s="104"/>
      <c r="N129" s="104"/>
      <c r="O129" t="s">
        <v>29</v>
      </c>
      <c r="P129">
        <v>0</v>
      </c>
      <c r="Q129" t="s">
        <v>31</v>
      </c>
      <c r="S129" s="26"/>
    </row>
    <row r="130" spans="1:19">
      <c r="A130" s="26" t="s">
        <v>464</v>
      </c>
      <c r="B130" s="90" t="s">
        <v>465</v>
      </c>
      <c r="C130" s="18"/>
      <c r="D130" s="88" t="s">
        <v>466</v>
      </c>
      <c r="E130" s="82">
        <v>0</v>
      </c>
      <c r="F130" s="69">
        <v>0</v>
      </c>
      <c r="G130" s="69">
        <v>0</v>
      </c>
      <c r="H130" s="59">
        <v>0</v>
      </c>
      <c r="I130" s="95" t="s">
        <v>2338</v>
      </c>
      <c r="J130" s="9">
        <v>1.5</v>
      </c>
      <c r="K130" t="s">
        <v>467</v>
      </c>
      <c r="L130" s="106" t="s">
        <v>23</v>
      </c>
      <c r="M130" s="106"/>
      <c r="N130" s="106" t="s">
        <v>468</v>
      </c>
      <c r="O130" t="s">
        <v>29</v>
      </c>
      <c r="P130" t="s">
        <v>30</v>
      </c>
      <c r="Q130">
        <v>0</v>
      </c>
    </row>
    <row r="131" spans="1:19">
      <c r="A131" s="26" t="s">
        <v>469</v>
      </c>
      <c r="B131" s="90" t="s">
        <v>470</v>
      </c>
      <c r="C131" s="18"/>
      <c r="D131" s="88" t="s">
        <v>471</v>
      </c>
      <c r="E131" s="82">
        <v>640</v>
      </c>
      <c r="F131" s="85">
        <v>0</v>
      </c>
      <c r="G131" s="9">
        <v>2.4</v>
      </c>
      <c r="H131" s="59"/>
      <c r="I131" s="71"/>
      <c r="J131" s="9"/>
      <c r="L131" s="104" t="s">
        <v>23</v>
      </c>
      <c r="M131" s="104" t="s">
        <v>24</v>
      </c>
      <c r="N131" s="104"/>
      <c r="O131" t="s">
        <v>25</v>
      </c>
      <c r="P131">
        <v>0</v>
      </c>
      <c r="Q131">
        <v>0</v>
      </c>
      <c r="S131" s="26"/>
    </row>
    <row r="132" spans="1:19">
      <c r="A132" s="26" t="s">
        <v>472</v>
      </c>
      <c r="B132" s="90" t="s">
        <v>473</v>
      </c>
      <c r="C132" s="18"/>
      <c r="D132" s="88" t="s">
        <v>474</v>
      </c>
      <c r="E132" s="82">
        <v>416</v>
      </c>
      <c r="F132" s="85" t="s">
        <v>2636</v>
      </c>
      <c r="G132" s="9">
        <v>2</v>
      </c>
      <c r="H132" s="59"/>
      <c r="I132" s="71"/>
      <c r="J132" s="9"/>
      <c r="L132" s="104" t="s">
        <v>23</v>
      </c>
      <c r="M132" s="104"/>
      <c r="N132" s="104"/>
      <c r="O132" t="s">
        <v>25</v>
      </c>
      <c r="P132" t="s">
        <v>30</v>
      </c>
      <c r="Q132" t="s">
        <v>42</v>
      </c>
      <c r="S132" s="26"/>
    </row>
    <row r="133" spans="1:19">
      <c r="A133" s="26" t="s">
        <v>475</v>
      </c>
      <c r="B133" s="90" t="s">
        <v>476</v>
      </c>
      <c r="C133" s="18"/>
      <c r="D133" s="88" t="s">
        <v>477</v>
      </c>
      <c r="E133" s="82">
        <v>768</v>
      </c>
      <c r="F133" s="85">
        <v>0</v>
      </c>
      <c r="G133" s="9">
        <v>2.15</v>
      </c>
      <c r="H133" s="59"/>
      <c r="I133" s="71"/>
      <c r="J133" s="9"/>
      <c r="L133" s="104" t="s">
        <v>23</v>
      </c>
      <c r="M133" s="104"/>
      <c r="N133" s="104"/>
      <c r="O133" t="s">
        <v>35</v>
      </c>
      <c r="P133" t="s">
        <v>30</v>
      </c>
      <c r="Q133" t="s">
        <v>132</v>
      </c>
      <c r="S133" s="26"/>
    </row>
    <row r="134" spans="1:19">
      <c r="A134" s="26" t="s">
        <v>478</v>
      </c>
      <c r="B134" s="90" t="s">
        <v>479</v>
      </c>
      <c r="C134" s="18"/>
      <c r="D134" s="88" t="s">
        <v>480</v>
      </c>
      <c r="E134" s="83">
        <v>288</v>
      </c>
      <c r="F134" s="85" t="s">
        <v>2675</v>
      </c>
      <c r="G134" s="9">
        <v>2.25</v>
      </c>
      <c r="H134" s="59"/>
      <c r="I134" s="71"/>
      <c r="J134" s="9"/>
      <c r="K134" s="26" t="s">
        <v>481</v>
      </c>
      <c r="L134" s="107" t="s">
        <v>17</v>
      </c>
      <c r="M134" s="107"/>
      <c r="N134" s="107"/>
      <c r="O134">
        <v>0</v>
      </c>
      <c r="P134" t="s">
        <v>30</v>
      </c>
      <c r="Q134" t="s">
        <v>371</v>
      </c>
    </row>
    <row r="135" spans="1:19">
      <c r="A135" s="26" t="s">
        <v>482</v>
      </c>
      <c r="B135" s="90" t="s">
        <v>483</v>
      </c>
      <c r="C135" s="61"/>
      <c r="D135" s="88" t="s">
        <v>484</v>
      </c>
      <c r="E135" s="82">
        <v>0</v>
      </c>
      <c r="F135" s="85" t="s">
        <v>2587</v>
      </c>
      <c r="G135" s="9">
        <v>2.75</v>
      </c>
      <c r="H135" s="59"/>
      <c r="I135" s="71"/>
      <c r="J135" s="9"/>
      <c r="L135" s="104" t="s">
        <v>23</v>
      </c>
      <c r="M135" s="104"/>
      <c r="N135" s="104" t="s">
        <v>227</v>
      </c>
      <c r="O135" t="s">
        <v>88</v>
      </c>
      <c r="P135" t="s">
        <v>30</v>
      </c>
      <c r="Q135" t="s">
        <v>223</v>
      </c>
    </row>
    <row r="136" spans="1:19">
      <c r="A136" s="26" t="s">
        <v>485</v>
      </c>
      <c r="B136" s="90" t="s">
        <v>486</v>
      </c>
      <c r="C136" s="18" t="s">
        <v>487</v>
      </c>
      <c r="D136" s="88" t="s">
        <v>488</v>
      </c>
      <c r="E136" s="82">
        <v>256</v>
      </c>
      <c r="F136" s="85">
        <v>0</v>
      </c>
      <c r="G136" s="9">
        <v>2</v>
      </c>
      <c r="H136" s="59"/>
      <c r="I136" s="71"/>
      <c r="J136" s="9"/>
      <c r="L136" s="104" t="s">
        <v>23</v>
      </c>
      <c r="M136" s="104"/>
      <c r="N136" s="104"/>
      <c r="O136" t="s">
        <v>94</v>
      </c>
      <c r="P136" t="s">
        <v>30</v>
      </c>
      <c r="Q136" t="s">
        <v>162</v>
      </c>
      <c r="S136" s="26"/>
    </row>
    <row r="137" spans="1:19">
      <c r="A137" s="26" t="s">
        <v>489</v>
      </c>
      <c r="B137" s="90" t="s">
        <v>490</v>
      </c>
      <c r="C137" s="18"/>
      <c r="D137" s="88" t="s">
        <v>491</v>
      </c>
      <c r="E137" s="82">
        <v>0</v>
      </c>
      <c r="F137" s="95" t="s">
        <v>2339</v>
      </c>
      <c r="G137" s="9">
        <v>2.25</v>
      </c>
      <c r="H137" s="59"/>
      <c r="I137" s="71"/>
      <c r="J137" s="9"/>
      <c r="L137" s="104" t="s">
        <v>39</v>
      </c>
      <c r="M137" s="104"/>
      <c r="N137" s="104"/>
      <c r="O137">
        <v>0</v>
      </c>
      <c r="P137">
        <v>0</v>
      </c>
      <c r="Q137" t="s">
        <v>141</v>
      </c>
    </row>
    <row r="138" spans="1:19">
      <c r="A138" s="26" t="s">
        <v>492</v>
      </c>
      <c r="B138" s="90" t="s">
        <v>493</v>
      </c>
      <c r="C138" s="18"/>
      <c r="D138" s="88" t="s">
        <v>494</v>
      </c>
      <c r="E138" s="82">
        <v>0</v>
      </c>
      <c r="F138" s="85" t="s">
        <v>2339</v>
      </c>
      <c r="G138" s="9">
        <v>1.8</v>
      </c>
      <c r="H138" s="59"/>
      <c r="I138" s="95" t="s">
        <v>2676</v>
      </c>
      <c r="J138" s="9">
        <v>1.6</v>
      </c>
      <c r="K138" t="s">
        <v>495</v>
      </c>
      <c r="L138" s="104" t="s">
        <v>39</v>
      </c>
      <c r="M138" s="104"/>
      <c r="N138" s="104"/>
      <c r="O138" t="s">
        <v>29</v>
      </c>
      <c r="P138">
        <v>0</v>
      </c>
      <c r="Q138" t="s">
        <v>141</v>
      </c>
    </row>
    <row r="139" spans="1:19">
      <c r="A139" s="26" t="s">
        <v>496</v>
      </c>
      <c r="B139" s="90" t="s">
        <v>497</v>
      </c>
      <c r="C139" s="18"/>
      <c r="D139" s="88" t="s">
        <v>498</v>
      </c>
      <c r="E139" s="82">
        <v>0</v>
      </c>
      <c r="F139" s="95" t="s">
        <v>2677</v>
      </c>
      <c r="G139" s="9">
        <v>2.25</v>
      </c>
      <c r="H139" s="59"/>
      <c r="I139" s="71"/>
      <c r="J139" s="9"/>
      <c r="L139" s="104" t="s">
        <v>17</v>
      </c>
      <c r="M139" s="104"/>
      <c r="N139" s="104"/>
      <c r="O139">
        <v>0</v>
      </c>
      <c r="P139">
        <v>0</v>
      </c>
      <c r="Q139" t="s">
        <v>42</v>
      </c>
    </row>
    <row r="140" spans="1:19">
      <c r="A140" s="26" t="s">
        <v>499</v>
      </c>
      <c r="B140" s="90" t="s">
        <v>500</v>
      </c>
      <c r="C140" s="18"/>
      <c r="D140" s="88" t="s">
        <v>501</v>
      </c>
      <c r="E140" s="82">
        <v>0</v>
      </c>
      <c r="F140" s="85" t="s">
        <v>2678</v>
      </c>
      <c r="G140" s="9">
        <v>1.8</v>
      </c>
      <c r="H140" s="59">
        <v>600</v>
      </c>
      <c r="I140" s="95" t="s">
        <v>2670</v>
      </c>
      <c r="J140" s="9">
        <v>1.5</v>
      </c>
      <c r="K140" t="s">
        <v>502</v>
      </c>
      <c r="L140" s="104" t="s">
        <v>39</v>
      </c>
      <c r="M140" s="104"/>
      <c r="N140" s="104"/>
      <c r="O140" t="s">
        <v>29</v>
      </c>
      <c r="P140">
        <v>0</v>
      </c>
      <c r="Q140" t="s">
        <v>42</v>
      </c>
    </row>
    <row r="141" spans="1:19">
      <c r="A141" s="26" t="s">
        <v>503</v>
      </c>
      <c r="B141" s="90" t="s">
        <v>504</v>
      </c>
      <c r="C141" s="18"/>
      <c r="D141" s="88" t="s">
        <v>505</v>
      </c>
      <c r="E141" s="82">
        <v>0</v>
      </c>
      <c r="F141" s="85" t="s">
        <v>2598</v>
      </c>
      <c r="G141" s="9">
        <v>2.25</v>
      </c>
      <c r="H141" s="59"/>
      <c r="I141" s="71"/>
      <c r="J141" s="9"/>
      <c r="L141" s="104" t="s">
        <v>17</v>
      </c>
      <c r="M141" s="104"/>
      <c r="N141" s="104"/>
      <c r="O141">
        <v>0</v>
      </c>
      <c r="P141">
        <v>0</v>
      </c>
      <c r="Q141" t="s">
        <v>42</v>
      </c>
    </row>
    <row r="142" spans="1:19">
      <c r="A142" s="26" t="s">
        <v>506</v>
      </c>
      <c r="B142" s="90" t="s">
        <v>507</v>
      </c>
      <c r="C142" s="18"/>
      <c r="D142" s="88" t="s">
        <v>508</v>
      </c>
      <c r="E142" s="82">
        <v>0</v>
      </c>
      <c r="F142" s="95" t="s">
        <v>2638</v>
      </c>
      <c r="G142" s="9">
        <v>2.25</v>
      </c>
      <c r="H142" s="59"/>
      <c r="I142" s="71"/>
      <c r="J142" s="9"/>
      <c r="L142" s="104" t="s">
        <v>23</v>
      </c>
      <c r="M142" s="104" t="s">
        <v>24</v>
      </c>
      <c r="N142" s="104"/>
      <c r="O142" t="s">
        <v>25</v>
      </c>
      <c r="P142">
        <v>0</v>
      </c>
      <c r="Q142" t="s">
        <v>509</v>
      </c>
    </row>
    <row r="143" spans="1:19">
      <c r="A143" s="26"/>
      <c r="B143" s="90" t="s">
        <v>510</v>
      </c>
      <c r="C143" s="18"/>
      <c r="D143" s="18" t="s">
        <v>2350</v>
      </c>
      <c r="E143" s="82">
        <v>224</v>
      </c>
      <c r="F143" s="95"/>
      <c r="G143" s="9">
        <v>2</v>
      </c>
      <c r="H143" s="59"/>
      <c r="I143" s="71"/>
      <c r="J143" s="9"/>
      <c r="L143" s="104"/>
      <c r="M143" s="104"/>
      <c r="N143" s="104"/>
    </row>
    <row r="144" spans="1:19">
      <c r="A144" s="26"/>
      <c r="B144" s="90" t="s">
        <v>512</v>
      </c>
      <c r="C144" s="18"/>
      <c r="D144" s="18" t="s">
        <v>2351</v>
      </c>
      <c r="E144" s="82">
        <v>288</v>
      </c>
      <c r="F144" s="95"/>
      <c r="G144" s="9">
        <v>2</v>
      </c>
      <c r="H144" s="59"/>
      <c r="I144" s="71"/>
      <c r="J144" s="9"/>
      <c r="L144" s="104"/>
      <c r="M144" s="104"/>
      <c r="N144" s="104"/>
    </row>
    <row r="145" spans="1:19">
      <c r="A145" s="26" t="s">
        <v>516</v>
      </c>
      <c r="B145" s="90" t="s">
        <v>517</v>
      </c>
      <c r="C145" s="18" t="s">
        <v>518</v>
      </c>
      <c r="D145" s="88" t="s">
        <v>519</v>
      </c>
      <c r="E145" s="82">
        <v>0</v>
      </c>
      <c r="F145" s="95" t="s">
        <v>2338</v>
      </c>
      <c r="G145" s="9">
        <v>2.5</v>
      </c>
      <c r="H145" s="59"/>
      <c r="I145" s="71"/>
      <c r="J145" s="9"/>
      <c r="L145" s="104" t="s">
        <v>23</v>
      </c>
      <c r="M145" s="104" t="s">
        <v>24</v>
      </c>
      <c r="N145" s="104"/>
      <c r="O145" t="s">
        <v>25</v>
      </c>
      <c r="P145">
        <v>0</v>
      </c>
      <c r="Q145" t="s">
        <v>515</v>
      </c>
    </row>
    <row r="146" spans="1:19">
      <c r="A146" s="26" t="s">
        <v>520</v>
      </c>
      <c r="B146" s="90" t="s">
        <v>521</v>
      </c>
      <c r="C146" s="18"/>
      <c r="D146" s="88" t="s">
        <v>522</v>
      </c>
      <c r="E146" s="69">
        <v>0</v>
      </c>
      <c r="F146" s="69">
        <v>0</v>
      </c>
      <c r="G146" s="69">
        <v>0</v>
      </c>
      <c r="H146" s="59">
        <v>0</v>
      </c>
      <c r="I146" s="87" t="s">
        <v>2679</v>
      </c>
      <c r="J146" s="9">
        <v>1.6</v>
      </c>
      <c r="K146" t="s">
        <v>523</v>
      </c>
      <c r="L146" s="104" t="s">
        <v>39</v>
      </c>
      <c r="M146" s="104"/>
      <c r="N146" s="104"/>
      <c r="O146" t="s">
        <v>35</v>
      </c>
      <c r="P146">
        <v>0</v>
      </c>
      <c r="Q146" t="s">
        <v>148</v>
      </c>
    </row>
    <row r="147" spans="1:19">
      <c r="A147" s="26" t="s">
        <v>524</v>
      </c>
      <c r="B147" s="90" t="s">
        <v>525</v>
      </c>
      <c r="C147" s="18" t="s">
        <v>526</v>
      </c>
      <c r="D147" s="88" t="s">
        <v>527</v>
      </c>
      <c r="E147" s="82">
        <v>0</v>
      </c>
      <c r="F147" s="95" t="s">
        <v>2680</v>
      </c>
      <c r="G147" s="9">
        <v>2</v>
      </c>
      <c r="H147" s="59"/>
      <c r="I147" s="87"/>
      <c r="J147" s="9"/>
      <c r="K147" t="s">
        <v>528</v>
      </c>
      <c r="L147" s="104" t="s">
        <v>39</v>
      </c>
      <c r="M147" s="104"/>
      <c r="N147" s="104"/>
      <c r="O147" t="s">
        <v>29</v>
      </c>
      <c r="P147" t="s">
        <v>30</v>
      </c>
      <c r="Q147" t="s">
        <v>42</v>
      </c>
    </row>
    <row r="148" spans="1:19">
      <c r="A148" s="26" t="s">
        <v>529</v>
      </c>
      <c r="B148" s="90" t="s">
        <v>530</v>
      </c>
      <c r="C148" s="18"/>
      <c r="D148" s="88" t="s">
        <v>531</v>
      </c>
      <c r="E148" s="82">
        <v>64</v>
      </c>
      <c r="F148" s="95">
        <v>0</v>
      </c>
      <c r="G148" s="9">
        <v>1.7</v>
      </c>
      <c r="H148" s="59"/>
      <c r="I148" s="71"/>
      <c r="J148" s="9"/>
      <c r="K148" t="s">
        <v>532</v>
      </c>
      <c r="L148" s="104" t="s">
        <v>23</v>
      </c>
      <c r="M148" s="104"/>
      <c r="N148" s="104"/>
      <c r="O148" t="s">
        <v>88</v>
      </c>
      <c r="P148" t="s">
        <v>30</v>
      </c>
      <c r="Q148" t="s">
        <v>148</v>
      </c>
    </row>
    <row r="149" spans="1:19">
      <c r="A149" s="26" t="s">
        <v>533</v>
      </c>
      <c r="B149" s="90" t="s">
        <v>534</v>
      </c>
      <c r="C149" s="18"/>
      <c r="D149" s="88" t="s">
        <v>535</v>
      </c>
      <c r="E149" s="69">
        <v>0</v>
      </c>
      <c r="F149" s="69">
        <v>0</v>
      </c>
      <c r="G149" s="9">
        <v>0</v>
      </c>
      <c r="H149" s="59">
        <v>0</v>
      </c>
      <c r="I149" s="95" t="s">
        <v>2681</v>
      </c>
      <c r="J149" s="9">
        <v>1.6</v>
      </c>
      <c r="K149" t="s">
        <v>536</v>
      </c>
      <c r="L149" s="104" t="s">
        <v>39</v>
      </c>
      <c r="M149" s="104"/>
      <c r="N149" s="104"/>
      <c r="O149" t="s">
        <v>94</v>
      </c>
      <c r="P149" t="s">
        <v>30</v>
      </c>
      <c r="Q149" t="s">
        <v>148</v>
      </c>
    </row>
    <row r="150" spans="1:19">
      <c r="A150" s="26" t="s">
        <v>537</v>
      </c>
      <c r="B150" s="90" t="s">
        <v>538</v>
      </c>
      <c r="C150" s="18"/>
      <c r="D150" s="88" t="s">
        <v>539</v>
      </c>
      <c r="E150" s="82">
        <v>960</v>
      </c>
      <c r="F150" s="95">
        <v>0</v>
      </c>
      <c r="G150" s="9">
        <v>2.4</v>
      </c>
      <c r="H150" s="59"/>
      <c r="I150" s="71"/>
      <c r="J150" s="9"/>
      <c r="L150" s="104" t="s">
        <v>17</v>
      </c>
      <c r="M150" s="104"/>
      <c r="N150" s="104"/>
      <c r="O150" t="s">
        <v>94</v>
      </c>
      <c r="P150">
        <v>0</v>
      </c>
      <c r="Q150" t="s">
        <v>74</v>
      </c>
    </row>
    <row r="151" spans="1:19">
      <c r="A151" s="26" t="s">
        <v>540</v>
      </c>
      <c r="B151" s="90" t="s">
        <v>541</v>
      </c>
      <c r="C151" s="18"/>
      <c r="D151" s="88" t="s">
        <v>542</v>
      </c>
      <c r="E151" s="82">
        <v>0</v>
      </c>
      <c r="F151" s="69" t="s">
        <v>2339</v>
      </c>
      <c r="G151" s="9">
        <v>2.5</v>
      </c>
      <c r="H151" s="59"/>
      <c r="I151" s="71"/>
      <c r="J151" s="9"/>
      <c r="L151" s="104" t="s">
        <v>39</v>
      </c>
      <c r="M151" s="104"/>
      <c r="N151" s="104"/>
      <c r="O151" t="s">
        <v>29</v>
      </c>
      <c r="P151">
        <v>0</v>
      </c>
      <c r="Q151" t="s">
        <v>430</v>
      </c>
    </row>
    <row r="152" spans="1:19">
      <c r="A152" s="26" t="s">
        <v>543</v>
      </c>
      <c r="B152" s="90" t="s">
        <v>544</v>
      </c>
      <c r="C152" s="18"/>
      <c r="D152" s="88" t="s">
        <v>545</v>
      </c>
      <c r="E152" s="82">
        <v>0</v>
      </c>
      <c r="F152" s="95" t="s">
        <v>2339</v>
      </c>
      <c r="G152" s="9">
        <v>3</v>
      </c>
      <c r="H152" s="59"/>
      <c r="I152" s="71"/>
      <c r="J152" s="9"/>
      <c r="L152" s="104" t="s">
        <v>39</v>
      </c>
      <c r="M152" s="104" t="s">
        <v>108</v>
      </c>
      <c r="N152" s="104"/>
      <c r="O152">
        <v>0</v>
      </c>
      <c r="P152" t="s">
        <v>30</v>
      </c>
      <c r="Q152" t="s">
        <v>31</v>
      </c>
    </row>
    <row r="153" spans="1:19">
      <c r="A153" s="26" t="s">
        <v>546</v>
      </c>
      <c r="B153" s="90" t="s">
        <v>547</v>
      </c>
      <c r="C153" s="18"/>
      <c r="D153" s="88" t="s">
        <v>548</v>
      </c>
      <c r="E153" s="82">
        <v>320</v>
      </c>
      <c r="F153" s="95" t="s">
        <v>2682</v>
      </c>
      <c r="G153" s="9">
        <v>2</v>
      </c>
      <c r="H153" s="59">
        <v>200</v>
      </c>
      <c r="I153" s="87" t="s">
        <v>2616</v>
      </c>
      <c r="J153" s="9">
        <v>1.6</v>
      </c>
      <c r="K153" t="s">
        <v>549</v>
      </c>
      <c r="L153" s="104" t="s">
        <v>39</v>
      </c>
      <c r="M153" s="104"/>
      <c r="N153" s="104"/>
      <c r="O153" t="s">
        <v>35</v>
      </c>
      <c r="P153">
        <v>0</v>
      </c>
      <c r="Q153" t="s">
        <v>162</v>
      </c>
      <c r="S153" s="26"/>
    </row>
    <row r="154" spans="1:19">
      <c r="A154" s="26" t="s">
        <v>550</v>
      </c>
      <c r="B154" s="90" t="s">
        <v>551</v>
      </c>
      <c r="C154" s="18"/>
      <c r="D154" s="88" t="s">
        <v>552</v>
      </c>
      <c r="E154" s="82">
        <v>0</v>
      </c>
      <c r="F154" s="85" t="s">
        <v>2338</v>
      </c>
      <c r="G154" s="9">
        <v>1.8</v>
      </c>
      <c r="H154" s="59"/>
      <c r="I154" s="71"/>
      <c r="J154" s="9"/>
      <c r="K154" t="s">
        <v>553</v>
      </c>
      <c r="L154" s="104" t="s">
        <v>39</v>
      </c>
      <c r="M154" s="104" t="s">
        <v>24</v>
      </c>
      <c r="N154" s="104" t="s">
        <v>554</v>
      </c>
      <c r="O154" t="s">
        <v>94</v>
      </c>
      <c r="P154">
        <v>0</v>
      </c>
      <c r="Q154" t="s">
        <v>141</v>
      </c>
    </row>
    <row r="155" spans="1:19">
      <c r="A155" s="26" t="s">
        <v>555</v>
      </c>
      <c r="B155" s="90" t="s">
        <v>556</v>
      </c>
      <c r="C155" s="18"/>
      <c r="D155" s="88" t="s">
        <v>557</v>
      </c>
      <c r="E155" s="82">
        <v>96</v>
      </c>
      <c r="F155" s="85">
        <v>0</v>
      </c>
      <c r="G155" s="9">
        <v>2.5</v>
      </c>
      <c r="H155" s="59"/>
      <c r="I155" s="71"/>
      <c r="J155" s="9"/>
      <c r="L155" s="104" t="s">
        <v>23</v>
      </c>
      <c r="M155" s="104"/>
      <c r="N155" s="104"/>
      <c r="O155" t="s">
        <v>29</v>
      </c>
      <c r="P155" t="s">
        <v>30</v>
      </c>
      <c r="Q155" t="s">
        <v>18</v>
      </c>
    </row>
    <row r="156" spans="1:19">
      <c r="A156" s="26" t="s">
        <v>558</v>
      </c>
      <c r="B156" s="90" t="s">
        <v>559</v>
      </c>
      <c r="C156" s="18" t="s">
        <v>560</v>
      </c>
      <c r="D156" s="88" t="s">
        <v>561</v>
      </c>
      <c r="E156" s="98">
        <v>288</v>
      </c>
      <c r="F156" s="85">
        <v>0</v>
      </c>
      <c r="G156" s="9">
        <v>2.7</v>
      </c>
      <c r="H156" s="59"/>
      <c r="I156" s="71"/>
      <c r="J156" s="9"/>
      <c r="L156" s="104" t="s">
        <v>39</v>
      </c>
      <c r="M156" s="104"/>
      <c r="N156" s="104"/>
      <c r="O156">
        <v>0</v>
      </c>
      <c r="P156">
        <v>0</v>
      </c>
      <c r="Q156">
        <v>0</v>
      </c>
    </row>
    <row r="157" spans="1:19">
      <c r="A157" s="26" t="s">
        <v>562</v>
      </c>
      <c r="B157" s="90" t="s">
        <v>563</v>
      </c>
      <c r="C157" s="18" t="s">
        <v>564</v>
      </c>
      <c r="D157" s="88" t="s">
        <v>565</v>
      </c>
      <c r="E157" s="82">
        <v>0</v>
      </c>
      <c r="F157" s="95" t="s">
        <v>2683</v>
      </c>
      <c r="G157" s="9">
        <v>2.5</v>
      </c>
      <c r="H157" s="59"/>
      <c r="I157" s="71"/>
      <c r="J157" s="9"/>
      <c r="L157" s="104" t="s">
        <v>23</v>
      </c>
      <c r="M157" s="104"/>
      <c r="N157" s="104"/>
      <c r="O157" t="s">
        <v>29</v>
      </c>
      <c r="P157" t="s">
        <v>30</v>
      </c>
      <c r="Q157" t="s">
        <v>566</v>
      </c>
    </row>
    <row r="158" spans="1:19">
      <c r="A158" s="26" t="s">
        <v>567</v>
      </c>
      <c r="B158" s="90" t="s">
        <v>568</v>
      </c>
      <c r="C158" s="18" t="s">
        <v>569</v>
      </c>
      <c r="D158" s="88" t="s">
        <v>570</v>
      </c>
      <c r="E158" s="82">
        <v>0</v>
      </c>
      <c r="F158" s="85" t="s">
        <v>2338</v>
      </c>
      <c r="G158" s="9">
        <v>1.8</v>
      </c>
      <c r="H158" s="59"/>
      <c r="I158" s="71"/>
      <c r="J158" s="9"/>
      <c r="L158" s="104" t="s">
        <v>23</v>
      </c>
      <c r="M158" s="104"/>
      <c r="N158" s="104"/>
      <c r="O158" t="s">
        <v>94</v>
      </c>
      <c r="P158">
        <v>0</v>
      </c>
      <c r="Q158" t="s">
        <v>162</v>
      </c>
    </row>
    <row r="159" spans="1:19">
      <c r="A159" s="26" t="s">
        <v>571</v>
      </c>
      <c r="B159" s="90" t="s">
        <v>572</v>
      </c>
      <c r="C159" s="18" t="s">
        <v>573</v>
      </c>
      <c r="D159" s="88" t="s">
        <v>574</v>
      </c>
      <c r="E159" s="82">
        <v>224</v>
      </c>
      <c r="F159" s="95">
        <v>0</v>
      </c>
      <c r="G159" s="9">
        <v>1.8</v>
      </c>
      <c r="H159" s="59"/>
      <c r="I159" s="71"/>
      <c r="J159" s="9"/>
      <c r="L159" s="104" t="s">
        <v>17</v>
      </c>
      <c r="M159" s="104"/>
      <c r="N159" s="104"/>
      <c r="O159" t="s">
        <v>25</v>
      </c>
      <c r="P159">
        <v>0</v>
      </c>
      <c r="Q159">
        <v>0</v>
      </c>
    </row>
    <row r="160" spans="1:19">
      <c r="A160" s="26" t="s">
        <v>575</v>
      </c>
      <c r="B160" s="90" t="s">
        <v>576</v>
      </c>
      <c r="C160" s="18" t="s">
        <v>577</v>
      </c>
      <c r="D160" s="88" t="s">
        <v>578</v>
      </c>
      <c r="E160" s="82">
        <v>576</v>
      </c>
      <c r="F160" s="85">
        <v>0</v>
      </c>
      <c r="G160" s="9">
        <v>1.8</v>
      </c>
      <c r="H160" s="59"/>
      <c r="I160" s="71"/>
      <c r="J160" s="9"/>
      <c r="L160" s="104" t="s">
        <v>39</v>
      </c>
      <c r="M160" s="104"/>
      <c r="N160" s="104" t="s">
        <v>554</v>
      </c>
      <c r="O160" t="s">
        <v>25</v>
      </c>
      <c r="P160">
        <v>0</v>
      </c>
      <c r="Q160" t="s">
        <v>232</v>
      </c>
      <c r="S160" s="26"/>
    </row>
    <row r="161" spans="1:19">
      <c r="A161" s="26" t="s">
        <v>579</v>
      </c>
      <c r="B161" s="90" t="s">
        <v>580</v>
      </c>
      <c r="C161" s="18" t="s">
        <v>581</v>
      </c>
      <c r="D161" s="88" t="s">
        <v>582</v>
      </c>
      <c r="E161" s="82">
        <v>0</v>
      </c>
      <c r="F161" s="85" t="s">
        <v>2633</v>
      </c>
      <c r="G161" s="9">
        <v>1.8</v>
      </c>
      <c r="H161" s="59"/>
      <c r="I161" s="71"/>
      <c r="J161" s="9"/>
      <c r="L161" s="104" t="s">
        <v>39</v>
      </c>
      <c r="M161" s="104"/>
      <c r="N161" s="104"/>
      <c r="O161" t="s">
        <v>29</v>
      </c>
      <c r="P161" t="s">
        <v>30</v>
      </c>
      <c r="Q161" t="s">
        <v>89</v>
      </c>
    </row>
    <row r="162" spans="1:19">
      <c r="A162" s="26" t="s">
        <v>583</v>
      </c>
      <c r="B162" s="90" t="s">
        <v>584</v>
      </c>
      <c r="C162" s="18"/>
      <c r="D162" s="88" t="s">
        <v>585</v>
      </c>
      <c r="E162" s="82">
        <v>0</v>
      </c>
      <c r="F162" s="95" t="s">
        <v>2339</v>
      </c>
      <c r="G162" s="9">
        <v>1.9</v>
      </c>
      <c r="H162" s="59"/>
      <c r="I162" s="71"/>
      <c r="J162" s="9"/>
      <c r="K162" t="s">
        <v>586</v>
      </c>
      <c r="L162" s="104" t="s">
        <v>39</v>
      </c>
      <c r="M162" s="104" t="s">
        <v>108</v>
      </c>
      <c r="N162" s="104"/>
      <c r="O162" t="s">
        <v>35</v>
      </c>
      <c r="P162" t="s">
        <v>30</v>
      </c>
      <c r="Q162" t="s">
        <v>587</v>
      </c>
    </row>
    <row r="163" spans="1:19">
      <c r="A163" s="26" t="s">
        <v>591</v>
      </c>
      <c r="B163" s="90" t="s">
        <v>592</v>
      </c>
      <c r="C163" s="18" t="s">
        <v>593</v>
      </c>
      <c r="D163" s="88" t="s">
        <v>594</v>
      </c>
      <c r="E163" s="69">
        <v>0</v>
      </c>
      <c r="F163" s="69" t="s">
        <v>2339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88</v>
      </c>
      <c r="P163" t="s">
        <v>30</v>
      </c>
      <c r="Q163" t="s">
        <v>31</v>
      </c>
    </row>
    <row r="164" spans="1:19">
      <c r="A164" s="26" t="s">
        <v>595</v>
      </c>
      <c r="B164" s="90" t="s">
        <v>596</v>
      </c>
      <c r="C164" s="18"/>
      <c r="D164" s="88" t="s">
        <v>597</v>
      </c>
      <c r="E164" s="82">
        <v>0</v>
      </c>
      <c r="F164" s="69" t="s">
        <v>2339</v>
      </c>
      <c r="G164" s="9">
        <v>3.75</v>
      </c>
      <c r="H164" s="59"/>
      <c r="I164" s="71"/>
      <c r="J164" s="9"/>
      <c r="L164" s="104" t="s">
        <v>23</v>
      </c>
      <c r="M164" s="104"/>
      <c r="N164" s="104"/>
      <c r="O164" t="s">
        <v>94</v>
      </c>
      <c r="P164" t="s">
        <v>30</v>
      </c>
      <c r="Q164" t="s">
        <v>18</v>
      </c>
    </row>
    <row r="165" spans="1:19">
      <c r="A165" s="26" t="s">
        <v>598</v>
      </c>
      <c r="B165" s="90" t="s">
        <v>599</v>
      </c>
      <c r="C165" s="18" t="s">
        <v>600</v>
      </c>
      <c r="D165" s="88" t="s">
        <v>601</v>
      </c>
      <c r="E165" s="82">
        <v>0</v>
      </c>
      <c r="F165" s="69" t="s">
        <v>2339</v>
      </c>
      <c r="G165" s="9">
        <v>3.75</v>
      </c>
      <c r="H165" s="59"/>
      <c r="I165" s="71"/>
      <c r="J165" s="9"/>
      <c r="L165" s="104" t="s">
        <v>23</v>
      </c>
      <c r="M165" s="104"/>
      <c r="N165" s="104"/>
      <c r="O165" t="s">
        <v>94</v>
      </c>
      <c r="P165">
        <v>0</v>
      </c>
      <c r="Q165" t="s">
        <v>200</v>
      </c>
    </row>
    <row r="166" spans="1:19">
      <c r="A166" s="26" t="s">
        <v>602</v>
      </c>
      <c r="B166" s="90" t="s">
        <v>603</v>
      </c>
      <c r="C166" s="18"/>
      <c r="D166" s="88" t="s">
        <v>604</v>
      </c>
      <c r="E166" s="82">
        <v>0</v>
      </c>
      <c r="F166" s="95" t="s">
        <v>2684</v>
      </c>
      <c r="G166" s="9">
        <v>2.5</v>
      </c>
      <c r="H166" s="59"/>
      <c r="I166" s="71"/>
      <c r="J166" s="9"/>
      <c r="L166" s="104" t="s">
        <v>39</v>
      </c>
      <c r="M166" s="104"/>
      <c r="N166" s="104"/>
      <c r="O166" t="s">
        <v>29</v>
      </c>
      <c r="P166" t="s">
        <v>30</v>
      </c>
      <c r="Q166" t="s">
        <v>31</v>
      </c>
      <c r="S166" s="26"/>
    </row>
    <row r="167" spans="1:19">
      <c r="A167" s="26" t="s">
        <v>605</v>
      </c>
      <c r="B167" s="90" t="s">
        <v>606</v>
      </c>
      <c r="C167" s="18"/>
      <c r="D167" s="88" t="s">
        <v>607</v>
      </c>
      <c r="E167" s="82">
        <v>0</v>
      </c>
      <c r="F167" s="85" t="s">
        <v>2339</v>
      </c>
      <c r="G167" s="9">
        <v>2.5</v>
      </c>
      <c r="H167" s="57">
        <v>0</v>
      </c>
      <c r="I167" s="71"/>
      <c r="J167" s="9"/>
      <c r="L167" s="104" t="s">
        <v>39</v>
      </c>
      <c r="M167" s="104"/>
      <c r="N167" s="104"/>
      <c r="O167" t="s">
        <v>29</v>
      </c>
      <c r="P167">
        <v>0</v>
      </c>
      <c r="Q167" t="s">
        <v>430</v>
      </c>
    </row>
    <row r="168" spans="1:19">
      <c r="A168" s="26" t="s">
        <v>608</v>
      </c>
      <c r="B168" s="90" t="s">
        <v>609</v>
      </c>
      <c r="C168" s="18"/>
      <c r="D168" s="88" t="s">
        <v>610</v>
      </c>
      <c r="E168" s="82">
        <v>0</v>
      </c>
      <c r="F168" s="95" t="s">
        <v>2685</v>
      </c>
      <c r="G168" s="9">
        <v>2.25</v>
      </c>
      <c r="H168" s="59"/>
      <c r="I168" s="71"/>
      <c r="J168" s="9"/>
      <c r="L168" s="104" t="s">
        <v>17</v>
      </c>
      <c r="M168" s="104"/>
      <c r="N168" s="104"/>
      <c r="O168">
        <v>0</v>
      </c>
      <c r="P168">
        <v>0</v>
      </c>
      <c r="Q168" t="s">
        <v>611</v>
      </c>
    </row>
    <row r="169" spans="1:19">
      <c r="A169" s="26" t="s">
        <v>612</v>
      </c>
      <c r="B169" s="90" t="s">
        <v>613</v>
      </c>
      <c r="C169" s="18"/>
      <c r="D169" s="88" t="s">
        <v>614</v>
      </c>
      <c r="E169" s="82">
        <v>0</v>
      </c>
      <c r="F169" s="85" t="s">
        <v>2338</v>
      </c>
      <c r="G169" s="9">
        <v>2</v>
      </c>
      <c r="H169" s="59"/>
      <c r="I169" s="71"/>
      <c r="J169" s="9"/>
      <c r="L169" s="104" t="s">
        <v>23</v>
      </c>
      <c r="M169" s="104"/>
      <c r="N169" s="104"/>
      <c r="O169" t="s">
        <v>94</v>
      </c>
      <c r="P169" t="s">
        <v>30</v>
      </c>
      <c r="Q169" t="s">
        <v>566</v>
      </c>
    </row>
    <row r="170" spans="1:19">
      <c r="A170" s="26" t="s">
        <v>615</v>
      </c>
      <c r="B170" s="90" t="s">
        <v>616</v>
      </c>
      <c r="C170" s="18"/>
      <c r="D170" s="88" t="s">
        <v>617</v>
      </c>
      <c r="E170" s="82">
        <v>640</v>
      </c>
      <c r="F170" s="85" t="s">
        <v>2639</v>
      </c>
      <c r="G170" s="9">
        <v>1.8</v>
      </c>
      <c r="H170" s="59"/>
      <c r="I170" s="71"/>
      <c r="J170" s="9"/>
      <c r="L170" s="104" t="s">
        <v>39</v>
      </c>
      <c r="M170" s="104"/>
      <c r="N170" s="104"/>
      <c r="O170" t="s">
        <v>94</v>
      </c>
      <c r="P170">
        <v>0</v>
      </c>
      <c r="Q170" t="s">
        <v>141</v>
      </c>
    </row>
    <row r="171" spans="1:19">
      <c r="A171" s="26" t="s">
        <v>618</v>
      </c>
      <c r="B171" s="90" t="s">
        <v>619</v>
      </c>
      <c r="C171" s="18"/>
      <c r="D171" s="88" t="s">
        <v>620</v>
      </c>
      <c r="E171" s="82">
        <v>0</v>
      </c>
      <c r="F171" s="95" t="s">
        <v>2339</v>
      </c>
      <c r="G171" s="9">
        <v>2.5</v>
      </c>
      <c r="H171" s="59"/>
      <c r="I171" s="71"/>
      <c r="J171" s="9"/>
      <c r="L171" s="104" t="s">
        <v>23</v>
      </c>
      <c r="M171" s="104"/>
      <c r="N171" s="104" t="s">
        <v>621</v>
      </c>
      <c r="O171" t="s">
        <v>29</v>
      </c>
      <c r="P171" t="s">
        <v>30</v>
      </c>
      <c r="Q171" t="s">
        <v>232</v>
      </c>
    </row>
    <row r="172" spans="1:19">
      <c r="A172" s="26" t="s">
        <v>625</v>
      </c>
      <c r="B172" s="90" t="s">
        <v>626</v>
      </c>
      <c r="C172" s="18"/>
      <c r="D172" s="88" t="s">
        <v>627</v>
      </c>
      <c r="E172" s="82">
        <v>0</v>
      </c>
      <c r="F172" s="95" t="s">
        <v>2339</v>
      </c>
      <c r="G172" s="9">
        <v>2.15</v>
      </c>
      <c r="H172" s="59"/>
      <c r="I172" s="71"/>
      <c r="J172" s="9"/>
      <c r="L172" s="104" t="s">
        <v>17</v>
      </c>
      <c r="M172" s="104"/>
      <c r="N172" s="104"/>
      <c r="O172" t="s">
        <v>29</v>
      </c>
      <c r="P172" t="s">
        <v>30</v>
      </c>
      <c r="Q172" t="s">
        <v>74</v>
      </c>
    </row>
    <row r="173" spans="1:19">
      <c r="A173" s="26" t="s">
        <v>628</v>
      </c>
      <c r="B173" s="90" t="s">
        <v>629</v>
      </c>
      <c r="C173" s="18"/>
      <c r="D173" s="88" t="s">
        <v>630</v>
      </c>
      <c r="E173" s="82">
        <v>0</v>
      </c>
      <c r="F173" s="85" t="s">
        <v>2598</v>
      </c>
      <c r="G173" s="9">
        <v>2</v>
      </c>
      <c r="H173" s="59"/>
      <c r="I173" s="71"/>
      <c r="J173" s="9"/>
      <c r="L173" s="104" t="s">
        <v>23</v>
      </c>
      <c r="M173" s="104"/>
      <c r="N173" s="104" t="s">
        <v>621</v>
      </c>
      <c r="O173" t="s">
        <v>88</v>
      </c>
      <c r="P173">
        <v>0</v>
      </c>
      <c r="Q173" t="s">
        <v>42</v>
      </c>
    </row>
    <row r="174" spans="1:19">
      <c r="A174" s="26" t="s">
        <v>634</v>
      </c>
      <c r="B174" s="90" t="s">
        <v>635</v>
      </c>
      <c r="C174" s="18"/>
      <c r="D174" s="88" t="s">
        <v>636</v>
      </c>
      <c r="E174" s="83">
        <v>0</v>
      </c>
      <c r="F174" s="85" t="s">
        <v>2598</v>
      </c>
      <c r="G174" s="9">
        <v>2.25</v>
      </c>
      <c r="H174" s="59"/>
      <c r="I174" s="71"/>
      <c r="J174" s="9"/>
      <c r="L174" s="107" t="s">
        <v>17</v>
      </c>
      <c r="M174" s="107"/>
      <c r="N174" s="108" t="s">
        <v>621</v>
      </c>
      <c r="O174" t="s">
        <v>29</v>
      </c>
      <c r="P174">
        <v>0</v>
      </c>
      <c r="Q174" t="s">
        <v>637</v>
      </c>
    </row>
    <row r="175" spans="1:19">
      <c r="A175" s="26" t="s">
        <v>638</v>
      </c>
      <c r="B175" s="90" t="s">
        <v>639</v>
      </c>
      <c r="C175" s="18"/>
      <c r="D175" s="88" t="s">
        <v>640</v>
      </c>
      <c r="E175" s="82">
        <v>0</v>
      </c>
      <c r="F175" s="85" t="s">
        <v>2686</v>
      </c>
      <c r="G175" s="9">
        <v>1.8</v>
      </c>
      <c r="H175" s="59">
        <v>0</v>
      </c>
      <c r="I175" s="95" t="s">
        <v>2687</v>
      </c>
      <c r="J175" s="9">
        <v>1.6</v>
      </c>
      <c r="K175" t="s">
        <v>641</v>
      </c>
      <c r="L175" s="104" t="s">
        <v>39</v>
      </c>
      <c r="M175" s="104"/>
      <c r="N175" s="104"/>
      <c r="O175" t="s">
        <v>29</v>
      </c>
      <c r="P175">
        <v>0</v>
      </c>
      <c r="Q175" t="s">
        <v>148</v>
      </c>
    </row>
    <row r="176" spans="1:19">
      <c r="A176" s="26" t="s">
        <v>642</v>
      </c>
      <c r="B176" s="90" t="s">
        <v>643</v>
      </c>
      <c r="C176" s="18" t="s">
        <v>644</v>
      </c>
      <c r="D176" s="88" t="s">
        <v>645</v>
      </c>
      <c r="E176" s="82">
        <v>0</v>
      </c>
      <c r="F176" s="69" t="s">
        <v>2648</v>
      </c>
      <c r="G176" s="9">
        <v>5.5</v>
      </c>
      <c r="H176" s="59"/>
      <c r="I176" s="71"/>
      <c r="J176" s="9"/>
      <c r="L176" s="104" t="s">
        <v>23</v>
      </c>
      <c r="M176" s="104" t="s">
        <v>65</v>
      </c>
      <c r="N176" s="104" t="s">
        <v>227</v>
      </c>
      <c r="O176" t="s">
        <v>29</v>
      </c>
      <c r="P176" t="s">
        <v>30</v>
      </c>
      <c r="Q176" t="s">
        <v>646</v>
      </c>
    </row>
    <row r="177" spans="1:19">
      <c r="A177" s="26" t="s">
        <v>647</v>
      </c>
      <c r="B177" s="90" t="s">
        <v>648</v>
      </c>
      <c r="C177" s="18" t="s">
        <v>649</v>
      </c>
      <c r="D177" s="88" t="s">
        <v>650</v>
      </c>
      <c r="E177" s="82">
        <v>576</v>
      </c>
      <c r="F177" s="69">
        <v>0</v>
      </c>
      <c r="G177" s="9">
        <v>2.7</v>
      </c>
      <c r="H177" s="59"/>
      <c r="I177" s="71"/>
      <c r="J177" s="9"/>
      <c r="L177" s="104" t="s">
        <v>39</v>
      </c>
      <c r="M177" s="104"/>
      <c r="N177" s="104" t="s">
        <v>651</v>
      </c>
      <c r="O177" t="s">
        <v>29</v>
      </c>
      <c r="P177">
        <v>0</v>
      </c>
      <c r="Q177" t="s">
        <v>132</v>
      </c>
    </row>
    <row r="178" spans="1:19">
      <c r="A178" s="26" t="s">
        <v>652</v>
      </c>
      <c r="B178" s="90" t="s">
        <v>653</v>
      </c>
      <c r="C178" s="18"/>
      <c r="D178" s="88" t="s">
        <v>654</v>
      </c>
      <c r="E178" s="82">
        <v>0</v>
      </c>
      <c r="F178" s="85" t="s">
        <v>2339</v>
      </c>
      <c r="G178" s="9">
        <v>2.25</v>
      </c>
      <c r="H178" s="59"/>
      <c r="I178" s="71"/>
      <c r="J178" s="9"/>
      <c r="L178" s="104" t="s">
        <v>39</v>
      </c>
      <c r="M178" s="104"/>
      <c r="N178" s="104"/>
      <c r="O178">
        <v>0</v>
      </c>
      <c r="P178">
        <v>0</v>
      </c>
      <c r="Q178">
        <v>0</v>
      </c>
    </row>
    <row r="179" spans="1:19">
      <c r="A179" s="26" t="s">
        <v>655</v>
      </c>
      <c r="B179" s="90" t="s">
        <v>656</v>
      </c>
      <c r="C179" s="18"/>
      <c r="D179" s="88" t="s">
        <v>657</v>
      </c>
      <c r="E179" s="82">
        <v>0</v>
      </c>
      <c r="F179" s="85" t="s">
        <v>2339</v>
      </c>
      <c r="G179" s="9">
        <v>2.25</v>
      </c>
      <c r="H179" s="59"/>
      <c r="I179" s="71"/>
      <c r="J179" s="9"/>
      <c r="L179" s="104" t="s">
        <v>17</v>
      </c>
      <c r="M179" s="104"/>
      <c r="N179" s="104"/>
      <c r="O179">
        <v>0</v>
      </c>
      <c r="P179" t="s">
        <v>30</v>
      </c>
      <c r="Q179" t="s">
        <v>18</v>
      </c>
    </row>
    <row r="180" spans="1:19">
      <c r="A180" s="26" t="s">
        <v>658</v>
      </c>
      <c r="B180" s="90" t="s">
        <v>659</v>
      </c>
      <c r="C180" s="18"/>
      <c r="D180" s="88" t="s">
        <v>660</v>
      </c>
      <c r="E180" s="82">
        <v>0</v>
      </c>
      <c r="F180" s="85" t="s">
        <v>2338</v>
      </c>
      <c r="G180" s="9">
        <v>1.8</v>
      </c>
      <c r="H180" s="59"/>
      <c r="I180" s="71"/>
      <c r="J180" s="9"/>
      <c r="L180" s="104" t="s">
        <v>39</v>
      </c>
      <c r="M180" s="104"/>
      <c r="N180" s="104"/>
      <c r="O180" t="s">
        <v>35</v>
      </c>
      <c r="P180" t="s">
        <v>30</v>
      </c>
      <c r="Q180" t="s">
        <v>42</v>
      </c>
    </row>
    <row r="181" spans="1:19">
      <c r="A181" s="26" t="s">
        <v>661</v>
      </c>
      <c r="B181" s="90" t="s">
        <v>662</v>
      </c>
      <c r="C181" s="18"/>
      <c r="D181" s="88" t="s">
        <v>663</v>
      </c>
      <c r="E181" s="83">
        <v>0</v>
      </c>
      <c r="F181" s="85" t="s">
        <v>2688</v>
      </c>
      <c r="G181" s="9">
        <v>2.5</v>
      </c>
      <c r="H181" s="59"/>
      <c r="I181" s="71"/>
      <c r="J181" s="9"/>
      <c r="L181" s="107" t="s">
        <v>39</v>
      </c>
      <c r="M181" s="107"/>
      <c r="N181" s="107"/>
      <c r="O181" t="s">
        <v>25</v>
      </c>
      <c r="P181">
        <v>0</v>
      </c>
      <c r="Q181" t="s">
        <v>74</v>
      </c>
      <c r="S181" s="26"/>
    </row>
    <row r="182" spans="1:19">
      <c r="A182" s="26" t="s">
        <v>664</v>
      </c>
      <c r="B182" s="90" t="s">
        <v>665</v>
      </c>
      <c r="C182" s="18"/>
      <c r="D182" s="88" t="s">
        <v>666</v>
      </c>
      <c r="E182" s="83">
        <v>960</v>
      </c>
      <c r="F182" s="95">
        <v>0</v>
      </c>
      <c r="G182" s="9">
        <v>2.5</v>
      </c>
      <c r="H182" s="59"/>
      <c r="I182" s="71"/>
      <c r="J182" s="9"/>
      <c r="L182" s="107" t="s">
        <v>39</v>
      </c>
      <c r="M182" s="107"/>
      <c r="N182" s="107"/>
      <c r="O182">
        <v>0</v>
      </c>
      <c r="P182">
        <v>0</v>
      </c>
      <c r="Q182" t="s">
        <v>74</v>
      </c>
    </row>
    <row r="183" spans="1:19">
      <c r="A183" s="26" t="s">
        <v>667</v>
      </c>
      <c r="B183" s="90" t="s">
        <v>668</v>
      </c>
      <c r="C183" s="18"/>
      <c r="D183" s="88" t="s">
        <v>666</v>
      </c>
      <c r="E183" s="83">
        <v>0</v>
      </c>
      <c r="F183" s="96">
        <v>0</v>
      </c>
      <c r="G183" s="9">
        <v>2.5</v>
      </c>
      <c r="H183" s="59"/>
      <c r="I183" s="71"/>
      <c r="J183" s="9"/>
      <c r="L183" s="107" t="s">
        <v>23</v>
      </c>
      <c r="M183" s="107"/>
      <c r="N183" s="107"/>
      <c r="O183" t="s">
        <v>25</v>
      </c>
      <c r="P183">
        <v>0</v>
      </c>
      <c r="Q183">
        <v>0</v>
      </c>
    </row>
    <row r="184" spans="1:19">
      <c r="A184" s="26" t="s">
        <v>669</v>
      </c>
      <c r="B184" s="90" t="s">
        <v>670</v>
      </c>
      <c r="C184" s="80" t="s">
        <v>671</v>
      </c>
      <c r="D184" s="88" t="s">
        <v>672</v>
      </c>
      <c r="E184" s="82">
        <v>224</v>
      </c>
      <c r="F184" s="95" t="s">
        <v>2618</v>
      </c>
      <c r="G184" s="9">
        <v>2.9</v>
      </c>
      <c r="H184" s="59"/>
      <c r="I184" s="71"/>
      <c r="J184" s="9"/>
      <c r="L184" s="104" t="s">
        <v>39</v>
      </c>
      <c r="M184" s="104"/>
      <c r="N184" s="104"/>
      <c r="O184" t="s">
        <v>94</v>
      </c>
      <c r="P184">
        <v>0</v>
      </c>
      <c r="Q184" t="s">
        <v>31</v>
      </c>
    </row>
    <row r="185" spans="1:19">
      <c r="A185" s="26" t="s">
        <v>673</v>
      </c>
      <c r="B185" s="90" t="s">
        <v>674</v>
      </c>
      <c r="C185" s="18"/>
      <c r="D185" s="88" t="s">
        <v>675</v>
      </c>
      <c r="E185" s="83">
        <v>0</v>
      </c>
      <c r="F185" s="95" t="s">
        <v>2641</v>
      </c>
      <c r="G185" s="9">
        <v>2.5</v>
      </c>
      <c r="H185" s="59"/>
      <c r="I185" s="71"/>
      <c r="J185" s="9"/>
      <c r="L185" s="107" t="s">
        <v>17</v>
      </c>
      <c r="M185" s="107"/>
      <c r="N185" s="107"/>
      <c r="O185">
        <v>0</v>
      </c>
      <c r="P185" t="s">
        <v>30</v>
      </c>
      <c r="Q185" t="s">
        <v>89</v>
      </c>
    </row>
    <row r="186" spans="1:19">
      <c r="A186" s="26" t="s">
        <v>676</v>
      </c>
      <c r="B186" s="90" t="s">
        <v>677</v>
      </c>
      <c r="C186" s="18"/>
      <c r="D186" s="88" t="s">
        <v>678</v>
      </c>
      <c r="E186" s="82">
        <v>0</v>
      </c>
      <c r="F186" s="69" t="s">
        <v>2686</v>
      </c>
      <c r="G186" s="9">
        <v>2.75</v>
      </c>
      <c r="H186" s="59"/>
      <c r="I186" s="71"/>
      <c r="J186" s="9"/>
      <c r="L186" s="104" t="s">
        <v>23</v>
      </c>
      <c r="M186" s="104" t="s">
        <v>108</v>
      </c>
      <c r="N186" s="104"/>
      <c r="O186" t="s">
        <v>35</v>
      </c>
      <c r="P186" t="s">
        <v>30</v>
      </c>
      <c r="Q186">
        <v>0</v>
      </c>
    </row>
    <row r="187" spans="1:19">
      <c r="A187" s="26" t="s">
        <v>679</v>
      </c>
      <c r="B187" s="90" t="s">
        <v>680</v>
      </c>
      <c r="C187" s="18"/>
      <c r="D187" s="88" t="s">
        <v>681</v>
      </c>
      <c r="E187" s="82">
        <v>128</v>
      </c>
      <c r="F187" s="85">
        <v>0</v>
      </c>
      <c r="G187" s="9">
        <v>1.9</v>
      </c>
      <c r="H187" s="59"/>
      <c r="I187" s="71"/>
      <c r="J187" s="9"/>
      <c r="L187" s="104" t="s">
        <v>23</v>
      </c>
      <c r="M187" s="104"/>
      <c r="N187" s="104"/>
      <c r="O187" t="s">
        <v>94</v>
      </c>
      <c r="P187">
        <v>0</v>
      </c>
      <c r="Q187">
        <v>0</v>
      </c>
    </row>
    <row r="188" spans="1:19">
      <c r="A188" s="26" t="s">
        <v>682</v>
      </c>
      <c r="B188" s="90" t="s">
        <v>683</v>
      </c>
      <c r="C188" s="18" t="s">
        <v>684</v>
      </c>
      <c r="D188" s="88" t="s">
        <v>685</v>
      </c>
      <c r="E188" s="82">
        <v>0</v>
      </c>
      <c r="F188" s="95" t="s">
        <v>2339</v>
      </c>
      <c r="G188" s="9">
        <v>2.15</v>
      </c>
      <c r="H188" s="59"/>
      <c r="I188" s="71"/>
      <c r="J188" s="9"/>
      <c r="L188" s="104" t="s">
        <v>23</v>
      </c>
      <c r="M188" s="104"/>
      <c r="N188" s="104"/>
      <c r="O188" t="s">
        <v>29</v>
      </c>
      <c r="P188">
        <v>0</v>
      </c>
      <c r="Q188" t="s">
        <v>18</v>
      </c>
    </row>
    <row r="189" spans="1:19">
      <c r="A189" s="26" t="s">
        <v>686</v>
      </c>
      <c r="B189" s="90" t="s">
        <v>687</v>
      </c>
      <c r="C189" s="18"/>
      <c r="D189" s="88" t="s">
        <v>688</v>
      </c>
      <c r="E189" s="83"/>
      <c r="F189" s="97" t="s">
        <v>2689</v>
      </c>
      <c r="G189" s="9">
        <v>2.5</v>
      </c>
      <c r="H189" s="59"/>
      <c r="I189" s="71"/>
      <c r="J189" s="9"/>
      <c r="L189" s="107" t="s">
        <v>39</v>
      </c>
      <c r="M189" s="107"/>
      <c r="N189" s="107"/>
      <c r="O189">
        <v>0</v>
      </c>
      <c r="P189" t="s">
        <v>30</v>
      </c>
      <c r="Q189" t="s">
        <v>325</v>
      </c>
    </row>
    <row r="190" spans="1:19">
      <c r="A190" s="26" t="s">
        <v>689</v>
      </c>
      <c r="B190" s="90" t="s">
        <v>690</v>
      </c>
      <c r="C190" s="18"/>
      <c r="D190" s="88" t="s">
        <v>691</v>
      </c>
      <c r="E190" s="84">
        <v>800</v>
      </c>
      <c r="F190" s="95">
        <v>0</v>
      </c>
      <c r="G190" s="9">
        <v>3</v>
      </c>
      <c r="H190" s="59"/>
      <c r="I190" s="71"/>
      <c r="J190" s="9"/>
      <c r="L190" s="107" t="s">
        <v>17</v>
      </c>
      <c r="M190" s="107"/>
      <c r="N190" s="107"/>
      <c r="O190">
        <v>0</v>
      </c>
      <c r="P190" t="s">
        <v>30</v>
      </c>
      <c r="Q190" t="s">
        <v>31</v>
      </c>
    </row>
    <row r="191" spans="1:19">
      <c r="A191" s="26" t="s">
        <v>692</v>
      </c>
      <c r="B191" s="90" t="s">
        <v>693</v>
      </c>
      <c r="C191" s="18"/>
      <c r="D191" s="88" t="s">
        <v>694</v>
      </c>
      <c r="E191" s="82">
        <v>0</v>
      </c>
      <c r="F191" s="85" t="s">
        <v>2635</v>
      </c>
      <c r="G191" s="9">
        <v>2.15</v>
      </c>
      <c r="H191" s="59"/>
      <c r="I191" s="69"/>
      <c r="J191" s="9"/>
      <c r="K191" t="s">
        <v>695</v>
      </c>
      <c r="L191" s="104" t="s">
        <v>39</v>
      </c>
      <c r="M191" s="104"/>
      <c r="N191" s="104"/>
      <c r="O191">
        <v>0</v>
      </c>
      <c r="P191" t="s">
        <v>30</v>
      </c>
      <c r="Q191" t="s">
        <v>18</v>
      </c>
    </row>
    <row r="192" spans="1:19">
      <c r="A192" s="26" t="s">
        <v>696</v>
      </c>
      <c r="B192" s="90" t="s">
        <v>697</v>
      </c>
      <c r="C192" s="18"/>
      <c r="D192" s="88" t="s">
        <v>694</v>
      </c>
      <c r="E192" s="82">
        <v>800</v>
      </c>
      <c r="F192" s="85">
        <v>0</v>
      </c>
      <c r="G192" s="9">
        <v>2.15</v>
      </c>
      <c r="H192" s="59">
        <v>2950</v>
      </c>
      <c r="I192" s="85">
        <v>0</v>
      </c>
      <c r="J192" s="9">
        <v>1.6</v>
      </c>
      <c r="K192" t="s">
        <v>698</v>
      </c>
      <c r="L192" s="104" t="s">
        <v>39</v>
      </c>
      <c r="M192" s="104"/>
      <c r="N192" s="104"/>
      <c r="O192" t="s">
        <v>25</v>
      </c>
      <c r="P192" t="s">
        <v>30</v>
      </c>
      <c r="Q192" t="s">
        <v>18</v>
      </c>
      <c r="S192" s="26"/>
    </row>
    <row r="193" spans="1:19">
      <c r="A193" s="26" t="s">
        <v>699</v>
      </c>
      <c r="B193" s="90" t="s">
        <v>700</v>
      </c>
      <c r="C193" s="18"/>
      <c r="D193" s="88" t="s">
        <v>701</v>
      </c>
      <c r="E193" s="82">
        <v>0</v>
      </c>
      <c r="F193" s="85" t="s">
        <v>2642</v>
      </c>
      <c r="G193" s="9">
        <v>1.8</v>
      </c>
      <c r="H193" s="59"/>
      <c r="I193" s="71"/>
      <c r="J193" s="9"/>
      <c r="L193" s="104" t="s">
        <v>23</v>
      </c>
      <c r="M193" s="104" t="s">
        <v>24</v>
      </c>
      <c r="N193" s="104"/>
      <c r="O193" t="s">
        <v>35</v>
      </c>
      <c r="P193">
        <v>0</v>
      </c>
      <c r="Q193" t="s">
        <v>702</v>
      </c>
    </row>
    <row r="194" spans="1:19">
      <c r="A194" s="26" t="s">
        <v>703</v>
      </c>
      <c r="B194" s="90" t="s">
        <v>704</v>
      </c>
      <c r="C194" s="18"/>
      <c r="D194" s="88" t="s">
        <v>705</v>
      </c>
      <c r="E194" s="82">
        <v>256</v>
      </c>
      <c r="F194" s="95">
        <v>0</v>
      </c>
      <c r="G194" s="9">
        <v>2</v>
      </c>
      <c r="H194" s="59">
        <v>0</v>
      </c>
      <c r="I194" s="95" t="s">
        <v>2690</v>
      </c>
      <c r="J194" s="9">
        <v>1.6</v>
      </c>
      <c r="K194" t="s">
        <v>706</v>
      </c>
      <c r="L194" s="104" t="s">
        <v>39</v>
      </c>
      <c r="M194" s="104"/>
      <c r="N194" s="104"/>
      <c r="O194" t="s">
        <v>25</v>
      </c>
      <c r="P194">
        <v>0</v>
      </c>
      <c r="Q194" t="s">
        <v>702</v>
      </c>
    </row>
    <row r="195" spans="1:19">
      <c r="A195" s="26" t="s">
        <v>707</v>
      </c>
      <c r="B195" s="90" t="s">
        <v>708</v>
      </c>
      <c r="C195" s="18"/>
      <c r="D195" s="88" t="s">
        <v>709</v>
      </c>
      <c r="E195" s="82">
        <v>0</v>
      </c>
      <c r="F195" s="95" t="s">
        <v>2339</v>
      </c>
      <c r="G195" s="9">
        <v>2</v>
      </c>
      <c r="H195" s="59"/>
      <c r="I195" s="71"/>
      <c r="J195" s="9"/>
      <c r="L195" s="104" t="s">
        <v>39</v>
      </c>
      <c r="M195" s="104"/>
      <c r="N195" s="104"/>
      <c r="O195" t="s">
        <v>88</v>
      </c>
      <c r="P195">
        <v>0</v>
      </c>
      <c r="Q195" t="s">
        <v>710</v>
      </c>
    </row>
    <row r="196" spans="1:19">
      <c r="A196" s="26" t="s">
        <v>711</v>
      </c>
      <c r="B196" s="90" t="s">
        <v>712</v>
      </c>
      <c r="C196" s="18"/>
      <c r="D196" s="88" t="s">
        <v>713</v>
      </c>
      <c r="E196" s="82">
        <v>0</v>
      </c>
      <c r="F196" s="97" t="s">
        <v>2338</v>
      </c>
      <c r="G196" s="9">
        <v>2.25</v>
      </c>
      <c r="H196" s="59"/>
      <c r="I196" s="71"/>
      <c r="J196" s="9"/>
      <c r="L196" s="104" t="s">
        <v>23</v>
      </c>
      <c r="M196" s="104" t="s">
        <v>24</v>
      </c>
      <c r="N196" s="104"/>
      <c r="O196" t="s">
        <v>94</v>
      </c>
      <c r="P196">
        <v>0</v>
      </c>
      <c r="Q196" t="s">
        <v>702</v>
      </c>
    </row>
    <row r="197" spans="1:19">
      <c r="A197" s="26" t="s">
        <v>714</v>
      </c>
      <c r="B197" s="90" t="s">
        <v>715</v>
      </c>
      <c r="C197" s="18"/>
      <c r="D197" s="88" t="s">
        <v>716</v>
      </c>
      <c r="E197" s="83">
        <v>832</v>
      </c>
      <c r="F197" s="95">
        <v>0</v>
      </c>
      <c r="G197" s="9">
        <v>2.5</v>
      </c>
      <c r="H197" s="59"/>
      <c r="I197" s="71"/>
      <c r="J197" s="9"/>
      <c r="L197" s="107" t="s">
        <v>39</v>
      </c>
      <c r="M197" s="107"/>
      <c r="N197" s="107"/>
      <c r="O197" t="s">
        <v>25</v>
      </c>
      <c r="P197">
        <v>0</v>
      </c>
      <c r="Q197">
        <v>0</v>
      </c>
    </row>
    <row r="198" spans="1:19">
      <c r="A198" s="26" t="s">
        <v>717</v>
      </c>
      <c r="B198" s="90" t="s">
        <v>718</v>
      </c>
      <c r="C198" s="18" t="s">
        <v>719</v>
      </c>
      <c r="D198" s="88" t="s">
        <v>720</v>
      </c>
      <c r="E198" s="82">
        <v>0</v>
      </c>
      <c r="F198" s="85" t="s">
        <v>2338</v>
      </c>
      <c r="G198" s="9">
        <v>1.98</v>
      </c>
      <c r="H198" s="59"/>
      <c r="I198" s="71"/>
      <c r="J198" s="9"/>
      <c r="K198" t="s">
        <v>721</v>
      </c>
      <c r="L198" s="105" t="s">
        <v>39</v>
      </c>
      <c r="M198" s="105"/>
      <c r="N198" s="105"/>
      <c r="O198" t="s">
        <v>29</v>
      </c>
      <c r="P198">
        <v>0</v>
      </c>
      <c r="Q198" t="s">
        <v>31</v>
      </c>
    </row>
    <row r="199" spans="1:19">
      <c r="A199" s="26" t="s">
        <v>722</v>
      </c>
      <c r="B199" s="90" t="s">
        <v>2601</v>
      </c>
      <c r="C199" s="18"/>
      <c r="D199" s="88" t="s">
        <v>723</v>
      </c>
      <c r="E199" s="83">
        <v>0</v>
      </c>
      <c r="F199" s="95" t="s">
        <v>2339</v>
      </c>
      <c r="G199" s="9">
        <v>3</v>
      </c>
      <c r="H199" s="59"/>
      <c r="I199" s="71"/>
      <c r="J199" s="9"/>
      <c r="L199" s="107" t="s">
        <v>23</v>
      </c>
      <c r="M199" s="107" t="s">
        <v>108</v>
      </c>
      <c r="N199" s="107"/>
      <c r="O199" t="s">
        <v>88</v>
      </c>
      <c r="P199" t="s">
        <v>30</v>
      </c>
      <c r="Q199" t="s">
        <v>611</v>
      </c>
    </row>
    <row r="200" spans="1:19">
      <c r="A200" s="26" t="s">
        <v>724</v>
      </c>
      <c r="B200" s="90" t="s">
        <v>725</v>
      </c>
      <c r="C200" s="18"/>
      <c r="D200" s="88" t="s">
        <v>726</v>
      </c>
      <c r="E200" s="82">
        <v>0</v>
      </c>
      <c r="F200" s="85" t="s">
        <v>2338</v>
      </c>
      <c r="G200" s="9">
        <v>2.5</v>
      </c>
      <c r="H200" s="59"/>
      <c r="I200" s="71"/>
      <c r="J200" s="9"/>
      <c r="L200" s="104" t="s">
        <v>23</v>
      </c>
      <c r="M200" s="104" t="s">
        <v>24</v>
      </c>
      <c r="N200" s="104"/>
      <c r="O200" t="s">
        <v>25</v>
      </c>
      <c r="P200">
        <v>0</v>
      </c>
      <c r="Q200" t="s">
        <v>42</v>
      </c>
    </row>
    <row r="201" spans="1:19">
      <c r="A201" s="26" t="s">
        <v>727</v>
      </c>
      <c r="B201" s="90" t="s">
        <v>728</v>
      </c>
      <c r="C201" s="18"/>
      <c r="D201" s="88" t="s">
        <v>729</v>
      </c>
      <c r="E201" s="82">
        <v>0</v>
      </c>
      <c r="F201" s="85" t="s">
        <v>2643</v>
      </c>
      <c r="G201" s="9">
        <v>2</v>
      </c>
      <c r="H201" s="59"/>
      <c r="I201" s="71"/>
      <c r="J201" s="9"/>
      <c r="L201" s="104" t="s">
        <v>39</v>
      </c>
      <c r="M201" s="104"/>
      <c r="N201" s="104"/>
      <c r="O201" t="s">
        <v>88</v>
      </c>
      <c r="P201">
        <v>0</v>
      </c>
      <c r="Q201" t="s">
        <v>141</v>
      </c>
    </row>
    <row r="202" spans="1:19">
      <c r="A202" s="26" t="s">
        <v>730</v>
      </c>
      <c r="B202" s="90" t="s">
        <v>731</v>
      </c>
      <c r="C202" s="18"/>
      <c r="D202" s="88" t="s">
        <v>732</v>
      </c>
      <c r="E202" s="82">
        <v>0</v>
      </c>
      <c r="F202" s="85" t="s">
        <v>2339</v>
      </c>
      <c r="G202" s="9">
        <v>2</v>
      </c>
      <c r="H202" s="57"/>
      <c r="I202" s="71"/>
      <c r="J202" s="9"/>
      <c r="L202" s="104" t="s">
        <v>39</v>
      </c>
      <c r="M202" s="104"/>
      <c r="N202" s="104"/>
      <c r="O202" t="s">
        <v>29</v>
      </c>
      <c r="P202">
        <v>0</v>
      </c>
      <c r="Q202" t="s">
        <v>42</v>
      </c>
    </row>
    <row r="203" spans="1:19">
      <c r="A203" s="26" t="s">
        <v>733</v>
      </c>
      <c r="B203" s="90" t="s">
        <v>734</v>
      </c>
      <c r="C203" s="18"/>
      <c r="D203" s="88" t="s">
        <v>735</v>
      </c>
      <c r="E203" s="82">
        <v>96</v>
      </c>
      <c r="F203" s="85">
        <v>0</v>
      </c>
      <c r="G203" s="9">
        <v>2</v>
      </c>
      <c r="H203" s="59"/>
      <c r="I203" s="71"/>
      <c r="J203" s="9"/>
      <c r="L203" s="104" t="s">
        <v>39</v>
      </c>
      <c r="M203" s="104"/>
      <c r="N203" s="104"/>
      <c r="O203" t="s">
        <v>29</v>
      </c>
      <c r="P203">
        <v>0</v>
      </c>
      <c r="Q203" t="s">
        <v>736</v>
      </c>
    </row>
    <row r="204" spans="1:19">
      <c r="A204" s="26" t="s">
        <v>737</v>
      </c>
      <c r="B204" s="90" t="s">
        <v>738</v>
      </c>
      <c r="C204" s="18"/>
      <c r="D204" s="88" t="s">
        <v>739</v>
      </c>
      <c r="E204" s="82">
        <v>0</v>
      </c>
      <c r="F204" s="95" t="s">
        <v>2338</v>
      </c>
      <c r="G204" s="9">
        <v>2.25</v>
      </c>
      <c r="H204" s="59"/>
      <c r="I204" s="71"/>
      <c r="J204" s="9"/>
      <c r="L204" s="104" t="s">
        <v>39</v>
      </c>
      <c r="M204" s="104"/>
      <c r="N204" s="104"/>
      <c r="O204" t="s">
        <v>35</v>
      </c>
      <c r="P204">
        <v>0</v>
      </c>
      <c r="Q204" t="s">
        <v>42</v>
      </c>
    </row>
    <row r="205" spans="1:19">
      <c r="A205" s="26" t="s">
        <v>740</v>
      </c>
      <c r="B205" s="90" t="s">
        <v>741</v>
      </c>
      <c r="C205" s="18"/>
      <c r="D205" s="88" t="s">
        <v>742</v>
      </c>
      <c r="E205" s="82">
        <v>0</v>
      </c>
      <c r="F205" s="85" t="s">
        <v>2664</v>
      </c>
      <c r="G205" s="9">
        <v>2.25</v>
      </c>
      <c r="H205" s="59"/>
      <c r="I205" s="71"/>
      <c r="J205" s="9"/>
      <c r="L205" s="104" t="s">
        <v>17</v>
      </c>
      <c r="M205" s="104"/>
      <c r="N205" s="104"/>
      <c r="O205" t="s">
        <v>29</v>
      </c>
      <c r="P205">
        <v>0</v>
      </c>
      <c r="Q205" t="s">
        <v>42</v>
      </c>
    </row>
    <row r="206" spans="1:19">
      <c r="A206" s="26" t="s">
        <v>743</v>
      </c>
      <c r="B206" s="90" t="s">
        <v>744</v>
      </c>
      <c r="C206" s="18"/>
      <c r="D206" s="88" t="s">
        <v>745</v>
      </c>
      <c r="E206" s="82">
        <v>0</v>
      </c>
      <c r="F206" s="85" t="s">
        <v>2691</v>
      </c>
      <c r="G206" s="9">
        <v>1.8</v>
      </c>
      <c r="H206" s="59"/>
      <c r="I206" s="95" t="s">
        <v>2717</v>
      </c>
      <c r="J206" s="9">
        <v>1.6</v>
      </c>
      <c r="K206" t="s">
        <v>746</v>
      </c>
      <c r="L206" s="104" t="s">
        <v>39</v>
      </c>
      <c r="M206" s="104"/>
      <c r="N206" s="104"/>
      <c r="O206" t="s">
        <v>35</v>
      </c>
      <c r="P206">
        <v>0</v>
      </c>
      <c r="Q206" t="s">
        <v>141</v>
      </c>
      <c r="S206" s="26"/>
    </row>
    <row r="207" spans="1:19">
      <c r="A207" s="26" t="s">
        <v>747</v>
      </c>
      <c r="B207" s="90" t="s">
        <v>748</v>
      </c>
      <c r="C207" s="18"/>
      <c r="D207" s="88" t="s">
        <v>749</v>
      </c>
      <c r="E207" s="82">
        <v>352</v>
      </c>
      <c r="F207" s="95">
        <v>0</v>
      </c>
      <c r="G207" s="9">
        <v>2.25</v>
      </c>
      <c r="H207" s="59"/>
      <c r="I207" s="71"/>
      <c r="J207" s="9"/>
      <c r="L207" s="104" t="s">
        <v>39</v>
      </c>
      <c r="M207" s="104"/>
      <c r="N207" s="104"/>
      <c r="O207">
        <v>0</v>
      </c>
      <c r="P207">
        <v>0</v>
      </c>
      <c r="Q207">
        <v>0</v>
      </c>
    </row>
    <row r="208" spans="1:19">
      <c r="A208" s="26" t="s">
        <v>750</v>
      </c>
      <c r="B208" s="90" t="s">
        <v>751</v>
      </c>
      <c r="C208" s="18"/>
      <c r="D208" s="88" t="s">
        <v>752</v>
      </c>
      <c r="E208" s="82">
        <v>384</v>
      </c>
      <c r="F208" s="85">
        <v>0</v>
      </c>
      <c r="G208" s="9">
        <v>1.8</v>
      </c>
      <c r="H208" s="59">
        <v>0</v>
      </c>
      <c r="I208" s="87" t="s">
        <v>2692</v>
      </c>
      <c r="J208" s="9">
        <v>1.6</v>
      </c>
      <c r="K208" t="s">
        <v>753</v>
      </c>
      <c r="L208" s="104" t="s">
        <v>39</v>
      </c>
      <c r="M208" s="104"/>
      <c r="N208" s="104"/>
      <c r="O208" t="s">
        <v>35</v>
      </c>
      <c r="P208">
        <v>0</v>
      </c>
      <c r="Q208" t="s">
        <v>162</v>
      </c>
    </row>
    <row r="209" spans="1:19">
      <c r="A209" s="26" t="s">
        <v>754</v>
      </c>
      <c r="B209" s="90" t="s">
        <v>755</v>
      </c>
      <c r="C209" s="18"/>
      <c r="D209" s="88" t="s">
        <v>756</v>
      </c>
      <c r="E209" s="82">
        <v>0</v>
      </c>
      <c r="F209" s="69" t="s">
        <v>2619</v>
      </c>
      <c r="G209" s="9">
        <v>3</v>
      </c>
      <c r="H209" s="59"/>
      <c r="I209" s="71"/>
      <c r="J209" s="9"/>
      <c r="L209" s="104" t="s">
        <v>23</v>
      </c>
      <c r="M209" s="104"/>
      <c r="N209" s="104" t="s">
        <v>227</v>
      </c>
      <c r="O209" t="s">
        <v>35</v>
      </c>
      <c r="P209" t="s">
        <v>30</v>
      </c>
      <c r="Q209" t="s">
        <v>89</v>
      </c>
    </row>
    <row r="210" spans="1:19">
      <c r="A210" s="26" t="s">
        <v>757</v>
      </c>
      <c r="B210" s="90" t="s">
        <v>758</v>
      </c>
      <c r="C210" s="18"/>
      <c r="D210" s="88" t="s">
        <v>759</v>
      </c>
      <c r="E210" s="82">
        <v>0</v>
      </c>
      <c r="F210" s="85" t="s">
        <v>2644</v>
      </c>
      <c r="G210" s="9">
        <v>1.8</v>
      </c>
      <c r="H210" s="59"/>
      <c r="I210" s="95" t="s">
        <v>2693</v>
      </c>
      <c r="J210" s="9">
        <v>1.6</v>
      </c>
      <c r="K210" t="s">
        <v>760</v>
      </c>
      <c r="L210" s="104" t="s">
        <v>39</v>
      </c>
      <c r="M210" s="104"/>
      <c r="N210" s="104"/>
      <c r="O210" t="s">
        <v>25</v>
      </c>
      <c r="P210" t="s">
        <v>30</v>
      </c>
      <c r="Q210" t="s">
        <v>141</v>
      </c>
    </row>
    <row r="211" spans="1:19">
      <c r="A211" s="26" t="s">
        <v>2348</v>
      </c>
      <c r="B211" s="101" t="s">
        <v>761</v>
      </c>
      <c r="C211" s="18"/>
      <c r="D211" s="100" t="s">
        <v>762</v>
      </c>
      <c r="E211" s="82">
        <v>0</v>
      </c>
      <c r="F211" s="85" t="s">
        <v>2598</v>
      </c>
      <c r="G211" s="9">
        <v>1.5</v>
      </c>
      <c r="H211" s="59"/>
      <c r="I211" s="87"/>
      <c r="J211" s="9"/>
      <c r="L211" s="104" t="s">
        <v>23</v>
      </c>
      <c r="M211" s="104" t="s">
        <v>65</v>
      </c>
      <c r="N211" s="104"/>
      <c r="O211" t="e">
        <v>#N/A</v>
      </c>
      <c r="P211" t="e">
        <v>#N/A</v>
      </c>
      <c r="Q211" t="e">
        <v>#N/A</v>
      </c>
    </row>
    <row r="212" spans="1:19">
      <c r="A212" s="26" t="s">
        <v>763</v>
      </c>
      <c r="B212" s="90" t="s">
        <v>764</v>
      </c>
      <c r="C212" s="18"/>
      <c r="D212" s="88" t="s">
        <v>765</v>
      </c>
      <c r="E212" s="82">
        <v>0</v>
      </c>
      <c r="F212" s="85" t="s">
        <v>2694</v>
      </c>
      <c r="G212" s="9">
        <v>1.8</v>
      </c>
      <c r="H212" s="59"/>
      <c r="I212" s="95" t="s">
        <v>2695</v>
      </c>
      <c r="J212" s="9">
        <v>1.6</v>
      </c>
      <c r="K212" t="s">
        <v>766</v>
      </c>
      <c r="L212" s="104" t="s">
        <v>39</v>
      </c>
      <c r="M212" s="104"/>
      <c r="N212" s="104"/>
      <c r="O212" t="s">
        <v>94</v>
      </c>
      <c r="P212" t="s">
        <v>30</v>
      </c>
      <c r="Q212" t="s">
        <v>162</v>
      </c>
    </row>
    <row r="213" spans="1:19">
      <c r="A213" s="26" t="s">
        <v>769</v>
      </c>
      <c r="B213" s="90" t="s">
        <v>770</v>
      </c>
      <c r="C213" s="18"/>
      <c r="D213" s="88" t="s">
        <v>771</v>
      </c>
      <c r="E213" s="82">
        <v>0</v>
      </c>
      <c r="F213" s="97" t="s">
        <v>2339</v>
      </c>
      <c r="G213" s="9">
        <v>1.8</v>
      </c>
      <c r="H213" s="59"/>
      <c r="I213" s="71"/>
      <c r="J213" s="9"/>
      <c r="L213" s="104" t="s">
        <v>23</v>
      </c>
      <c r="M213" s="104"/>
      <c r="N213" s="104"/>
      <c r="O213" t="e">
        <v>#N/A</v>
      </c>
      <c r="P213" t="e">
        <v>#N/A</v>
      </c>
      <c r="Q213" t="e">
        <v>#N/A</v>
      </c>
    </row>
    <row r="214" spans="1:19">
      <c r="A214" s="26" t="s">
        <v>772</v>
      </c>
      <c r="B214" s="90" t="s">
        <v>773</v>
      </c>
      <c r="C214" s="18"/>
      <c r="D214" s="88" t="s">
        <v>774</v>
      </c>
      <c r="E214" s="82">
        <v>0</v>
      </c>
      <c r="F214" s="85" t="s">
        <v>2598</v>
      </c>
      <c r="G214" s="9">
        <v>1.9</v>
      </c>
      <c r="H214" s="59"/>
      <c r="I214" s="71"/>
      <c r="J214" s="9"/>
      <c r="L214" s="104" t="s">
        <v>23</v>
      </c>
      <c r="M214" s="104" t="s">
        <v>24</v>
      </c>
      <c r="N214" s="104"/>
      <c r="O214" t="s">
        <v>25</v>
      </c>
      <c r="P214" t="s">
        <v>30</v>
      </c>
      <c r="Q214" t="s">
        <v>31</v>
      </c>
    </row>
    <row r="215" spans="1:19">
      <c r="A215" s="26" t="s">
        <v>775</v>
      </c>
      <c r="B215" s="90" t="s">
        <v>776</v>
      </c>
      <c r="C215" s="18"/>
      <c r="D215" s="88" t="s">
        <v>777</v>
      </c>
      <c r="E215" s="82">
        <v>0</v>
      </c>
      <c r="F215" s="85" t="s">
        <v>2338</v>
      </c>
      <c r="G215" s="9">
        <v>2</v>
      </c>
      <c r="H215" s="59"/>
      <c r="I215" s="71"/>
      <c r="J215" s="9"/>
      <c r="L215" s="104" t="s">
        <v>39</v>
      </c>
      <c r="M215" s="104"/>
      <c r="N215" s="104"/>
      <c r="O215" t="s">
        <v>94</v>
      </c>
      <c r="P215" t="s">
        <v>30</v>
      </c>
      <c r="Q215" t="s">
        <v>162</v>
      </c>
    </row>
    <row r="216" spans="1:19">
      <c r="A216" s="26" t="s">
        <v>778</v>
      </c>
      <c r="B216" s="90" t="s">
        <v>779</v>
      </c>
      <c r="C216" s="18"/>
      <c r="D216" s="88" t="s">
        <v>780</v>
      </c>
      <c r="E216" s="82">
        <v>0</v>
      </c>
      <c r="F216" s="85" t="s">
        <v>2598</v>
      </c>
      <c r="G216" s="9">
        <v>1.65</v>
      </c>
      <c r="H216" s="59"/>
      <c r="I216" s="71"/>
      <c r="J216" s="9"/>
      <c r="L216" s="104" t="s">
        <v>23</v>
      </c>
      <c r="M216" s="104"/>
      <c r="N216" s="104"/>
      <c r="O216" t="s">
        <v>25</v>
      </c>
      <c r="P216">
        <v>0</v>
      </c>
      <c r="Q216" t="s">
        <v>31</v>
      </c>
    </row>
    <row r="217" spans="1:19">
      <c r="A217" s="26" t="s">
        <v>781</v>
      </c>
      <c r="B217" s="90" t="s">
        <v>782</v>
      </c>
      <c r="C217" s="18" t="s">
        <v>783</v>
      </c>
      <c r="D217" s="88" t="s">
        <v>784</v>
      </c>
      <c r="E217" s="82">
        <v>0</v>
      </c>
      <c r="F217" s="117" t="s">
        <v>2343</v>
      </c>
      <c r="G217" s="9">
        <v>4.25</v>
      </c>
      <c r="H217" s="59"/>
      <c r="I217" s="71"/>
      <c r="J217" s="9"/>
      <c r="L217" s="104" t="s">
        <v>23</v>
      </c>
      <c r="M217" s="104"/>
      <c r="N217" s="104"/>
      <c r="O217" t="s">
        <v>88</v>
      </c>
      <c r="P217" t="s">
        <v>30</v>
      </c>
      <c r="Q217" t="s">
        <v>18</v>
      </c>
    </row>
    <row r="218" spans="1:19">
      <c r="A218" s="26" t="s">
        <v>785</v>
      </c>
      <c r="B218" s="90" t="s">
        <v>786</v>
      </c>
      <c r="C218" s="18"/>
      <c r="D218" s="88" t="s">
        <v>787</v>
      </c>
      <c r="E218" s="82">
        <v>160</v>
      </c>
      <c r="F218" s="85">
        <v>0</v>
      </c>
      <c r="G218" s="9">
        <v>1.65</v>
      </c>
      <c r="H218" s="59"/>
      <c r="I218" s="71"/>
      <c r="J218" s="9"/>
      <c r="L218" s="104" t="s">
        <v>23</v>
      </c>
      <c r="M218" s="104"/>
      <c r="N218" s="104" t="s">
        <v>40</v>
      </c>
      <c r="O218" t="s">
        <v>25</v>
      </c>
      <c r="P218">
        <v>0</v>
      </c>
      <c r="Q218" t="s">
        <v>702</v>
      </c>
    </row>
    <row r="219" spans="1:19">
      <c r="A219" s="26" t="s">
        <v>788</v>
      </c>
      <c r="B219" s="90" t="s">
        <v>789</v>
      </c>
      <c r="C219" s="18"/>
      <c r="D219" s="88" t="s">
        <v>790</v>
      </c>
      <c r="E219" s="83">
        <v>480</v>
      </c>
      <c r="F219" s="96" t="s">
        <v>2620</v>
      </c>
      <c r="G219" s="9">
        <v>3.75</v>
      </c>
      <c r="H219" s="59"/>
      <c r="I219" s="71"/>
      <c r="J219" s="9"/>
      <c r="L219" s="107" t="s">
        <v>39</v>
      </c>
      <c r="M219" s="107"/>
      <c r="N219" s="107"/>
      <c r="O219" t="s">
        <v>94</v>
      </c>
      <c r="P219" t="s">
        <v>30</v>
      </c>
      <c r="Q219" t="s">
        <v>702</v>
      </c>
    </row>
    <row r="220" spans="1:19">
      <c r="A220" s="26" t="s">
        <v>791</v>
      </c>
      <c r="B220" s="90" t="s">
        <v>792</v>
      </c>
      <c r="C220" s="18"/>
      <c r="D220" s="88" t="s">
        <v>793</v>
      </c>
      <c r="E220" s="82">
        <v>0</v>
      </c>
      <c r="F220" s="85" t="s">
        <v>2338</v>
      </c>
      <c r="G220" s="9">
        <v>1.8</v>
      </c>
      <c r="H220" s="59">
        <v>950</v>
      </c>
      <c r="I220" s="95">
        <v>0</v>
      </c>
      <c r="J220" s="9">
        <v>1.6</v>
      </c>
      <c r="K220" t="s">
        <v>794</v>
      </c>
      <c r="L220" s="104" t="s">
        <v>39</v>
      </c>
      <c r="M220" s="104"/>
      <c r="N220" s="104"/>
      <c r="O220" t="s">
        <v>25</v>
      </c>
      <c r="P220">
        <v>0</v>
      </c>
      <c r="Q220" t="s">
        <v>162</v>
      </c>
      <c r="S220" s="26"/>
    </row>
    <row r="221" spans="1:19">
      <c r="A221" s="26" t="s">
        <v>795</v>
      </c>
      <c r="B221" s="90" t="s">
        <v>796</v>
      </c>
      <c r="C221" s="18"/>
      <c r="D221" s="88" t="s">
        <v>797</v>
      </c>
      <c r="E221" s="82">
        <v>160</v>
      </c>
      <c r="F221" s="69">
        <v>0</v>
      </c>
      <c r="G221" s="9">
        <v>2.15</v>
      </c>
      <c r="H221" s="59"/>
      <c r="I221" s="71"/>
      <c r="J221" s="9"/>
      <c r="L221" s="104" t="s">
        <v>23</v>
      </c>
      <c r="M221" s="104"/>
      <c r="N221" s="104"/>
      <c r="O221" t="s">
        <v>88</v>
      </c>
      <c r="P221" t="s">
        <v>30</v>
      </c>
      <c r="Q221">
        <v>0</v>
      </c>
    </row>
    <row r="222" spans="1:19">
      <c r="A222" s="26" t="s">
        <v>798</v>
      </c>
      <c r="B222" s="90" t="s">
        <v>799</v>
      </c>
      <c r="C222" s="18"/>
      <c r="D222" s="88" t="s">
        <v>800</v>
      </c>
      <c r="E222" s="82">
        <v>0</v>
      </c>
      <c r="F222" s="95" t="s">
        <v>2696</v>
      </c>
      <c r="G222" s="9">
        <v>2.25</v>
      </c>
      <c r="H222" s="59"/>
      <c r="I222" s="71"/>
      <c r="J222" s="9"/>
      <c r="L222" s="104" t="s">
        <v>17</v>
      </c>
      <c r="M222" s="104"/>
      <c r="N222" s="104" t="s">
        <v>40</v>
      </c>
      <c r="O222">
        <v>0</v>
      </c>
      <c r="P222" t="s">
        <v>30</v>
      </c>
      <c r="Q222" t="s">
        <v>31</v>
      </c>
    </row>
    <row r="223" spans="1:19">
      <c r="A223" s="26" t="s">
        <v>801</v>
      </c>
      <c r="B223" s="90" t="s">
        <v>802</v>
      </c>
      <c r="C223" s="18"/>
      <c r="D223" s="88" t="s">
        <v>803</v>
      </c>
      <c r="E223" s="82">
        <v>0</v>
      </c>
      <c r="F223" s="87" t="s">
        <v>2697</v>
      </c>
      <c r="G223" s="9">
        <v>2.25</v>
      </c>
      <c r="H223" s="59"/>
      <c r="I223" s="71"/>
      <c r="J223" s="9"/>
      <c r="L223" s="105" t="s">
        <v>39</v>
      </c>
      <c r="M223" s="105"/>
      <c r="N223" s="108" t="s">
        <v>40</v>
      </c>
      <c r="O223">
        <v>0</v>
      </c>
      <c r="P223">
        <v>0</v>
      </c>
      <c r="Q223">
        <v>0</v>
      </c>
    </row>
    <row r="224" spans="1:19">
      <c r="A224" s="26" t="s">
        <v>804</v>
      </c>
      <c r="B224" s="90" t="s">
        <v>805</v>
      </c>
      <c r="C224" s="18"/>
      <c r="D224" s="88" t="s">
        <v>806</v>
      </c>
      <c r="E224" s="82">
        <v>0</v>
      </c>
      <c r="F224" s="95" t="s">
        <v>2698</v>
      </c>
      <c r="G224" s="9">
        <v>1.8</v>
      </c>
      <c r="H224" s="59">
        <v>0</v>
      </c>
      <c r="I224" s="95" t="s">
        <v>2699</v>
      </c>
      <c r="J224" s="9">
        <v>1.6</v>
      </c>
      <c r="K224" t="s">
        <v>807</v>
      </c>
      <c r="L224" s="104" t="s">
        <v>39</v>
      </c>
      <c r="M224" s="104"/>
      <c r="N224" s="104" t="s">
        <v>40</v>
      </c>
      <c r="O224" t="s">
        <v>88</v>
      </c>
      <c r="P224" t="s">
        <v>30</v>
      </c>
      <c r="Q224" t="s">
        <v>141</v>
      </c>
      <c r="S224" s="26"/>
    </row>
    <row r="225" spans="1:19">
      <c r="A225" s="26" t="s">
        <v>808</v>
      </c>
      <c r="B225" s="90" t="s">
        <v>809</v>
      </c>
      <c r="C225" s="18"/>
      <c r="D225" s="88" t="s">
        <v>810</v>
      </c>
      <c r="E225" s="82">
        <v>0</v>
      </c>
      <c r="F225" s="85" t="s">
        <v>2339</v>
      </c>
      <c r="G225" s="9">
        <v>2</v>
      </c>
      <c r="H225" s="59"/>
      <c r="I225" s="71"/>
      <c r="J225" s="9"/>
      <c r="L225" s="104" t="s">
        <v>23</v>
      </c>
      <c r="M225" s="104"/>
      <c r="N225" s="104" t="s">
        <v>40</v>
      </c>
      <c r="O225" t="s">
        <v>29</v>
      </c>
      <c r="P225">
        <v>0</v>
      </c>
      <c r="Q225" t="s">
        <v>702</v>
      </c>
    </row>
    <row r="226" spans="1:19">
      <c r="A226" s="26" t="s">
        <v>811</v>
      </c>
      <c r="B226" s="90" t="s">
        <v>812</v>
      </c>
      <c r="C226" s="18"/>
      <c r="D226" s="88" t="s">
        <v>813</v>
      </c>
      <c r="E226" s="82">
        <v>0</v>
      </c>
      <c r="F226" s="95" t="s">
        <v>2339</v>
      </c>
      <c r="G226" s="9">
        <v>2</v>
      </c>
      <c r="H226" s="59"/>
      <c r="I226" s="71"/>
      <c r="J226" s="9"/>
      <c r="L226" s="104" t="s">
        <v>17</v>
      </c>
      <c r="M226" s="104"/>
      <c r="N226" s="104"/>
      <c r="O226">
        <v>0</v>
      </c>
      <c r="P226">
        <v>0</v>
      </c>
      <c r="Q226" t="s">
        <v>18</v>
      </c>
    </row>
    <row r="227" spans="1:19">
      <c r="A227" s="26" t="s">
        <v>814</v>
      </c>
      <c r="B227" s="90" t="s">
        <v>815</v>
      </c>
      <c r="C227" s="18"/>
      <c r="D227" s="88" t="s">
        <v>816</v>
      </c>
      <c r="E227" s="83">
        <v>0</v>
      </c>
      <c r="F227" s="85" t="s">
        <v>2339</v>
      </c>
      <c r="G227" s="9">
        <v>2.15</v>
      </c>
      <c r="H227" s="59"/>
      <c r="I227" s="71"/>
      <c r="J227" s="9"/>
      <c r="L227" s="107" t="s">
        <v>23</v>
      </c>
      <c r="M227" s="107"/>
      <c r="N227" s="107"/>
      <c r="O227" t="s">
        <v>35</v>
      </c>
      <c r="P227" t="s">
        <v>30</v>
      </c>
      <c r="Q227" t="s">
        <v>31</v>
      </c>
    </row>
    <row r="228" spans="1:19">
      <c r="A228" s="26" t="s">
        <v>817</v>
      </c>
      <c r="B228" s="90" t="s">
        <v>818</v>
      </c>
      <c r="C228" s="18"/>
      <c r="D228" s="88" t="s">
        <v>819</v>
      </c>
      <c r="E228" s="83">
        <v>0</v>
      </c>
      <c r="F228" s="85" t="s">
        <v>2644</v>
      </c>
      <c r="G228" s="9">
        <v>1.8</v>
      </c>
      <c r="H228" s="59"/>
      <c r="I228" s="71"/>
      <c r="J228" s="9"/>
      <c r="L228" s="109" t="s">
        <v>17</v>
      </c>
      <c r="M228" s="109"/>
      <c r="N228" s="109"/>
      <c r="O228" t="s">
        <v>29</v>
      </c>
      <c r="P228">
        <v>0</v>
      </c>
      <c r="Q228" t="s">
        <v>223</v>
      </c>
    </row>
    <row r="229" spans="1:19">
      <c r="A229" s="26" t="s">
        <v>820</v>
      </c>
      <c r="B229" s="90" t="s">
        <v>821</v>
      </c>
      <c r="C229" s="18" t="s">
        <v>822</v>
      </c>
      <c r="D229" s="88" t="s">
        <v>823</v>
      </c>
      <c r="E229" s="82">
        <v>192</v>
      </c>
      <c r="F229" s="85" t="s">
        <v>2338</v>
      </c>
      <c r="G229" s="9">
        <v>2</v>
      </c>
      <c r="H229" s="59"/>
      <c r="I229" s="71"/>
      <c r="J229" s="9"/>
      <c r="L229" s="104" t="s">
        <v>23</v>
      </c>
      <c r="M229" s="104"/>
      <c r="N229" s="104"/>
      <c r="O229">
        <v>0</v>
      </c>
      <c r="P229">
        <v>0</v>
      </c>
      <c r="Q229" t="s">
        <v>702</v>
      </c>
    </row>
    <row r="230" spans="1:19">
      <c r="A230" s="26" t="s">
        <v>824</v>
      </c>
      <c r="B230" s="90" t="s">
        <v>825</v>
      </c>
      <c r="C230" s="18" t="s">
        <v>826</v>
      </c>
      <c r="D230" s="88" t="s">
        <v>827</v>
      </c>
      <c r="E230" s="83">
        <v>512</v>
      </c>
      <c r="F230" s="95">
        <v>0</v>
      </c>
      <c r="G230" s="9">
        <v>2.1</v>
      </c>
      <c r="H230" s="59"/>
      <c r="I230" s="71"/>
      <c r="J230" s="9"/>
      <c r="L230" s="107" t="s">
        <v>23</v>
      </c>
      <c r="M230" s="107"/>
      <c r="N230" s="107"/>
      <c r="O230" t="s">
        <v>25</v>
      </c>
      <c r="P230">
        <v>0</v>
      </c>
      <c r="Q230">
        <v>0</v>
      </c>
    </row>
    <row r="231" spans="1:19">
      <c r="A231" s="26" t="s">
        <v>828</v>
      </c>
      <c r="B231" s="90" t="s">
        <v>829</v>
      </c>
      <c r="C231" s="18" t="s">
        <v>830</v>
      </c>
      <c r="D231" s="88" t="s">
        <v>831</v>
      </c>
      <c r="E231" s="82">
        <v>224</v>
      </c>
      <c r="F231" s="85">
        <v>0</v>
      </c>
      <c r="G231" s="9">
        <v>2</v>
      </c>
      <c r="H231" s="59"/>
      <c r="I231" s="71"/>
      <c r="J231" s="9"/>
      <c r="L231" s="104" t="s">
        <v>23</v>
      </c>
      <c r="M231" s="104"/>
      <c r="N231" s="104"/>
      <c r="O231" t="s">
        <v>25</v>
      </c>
      <c r="P231">
        <v>0</v>
      </c>
      <c r="Q231" t="s">
        <v>18</v>
      </c>
    </row>
    <row r="232" spans="1:19">
      <c r="A232" s="26" t="s">
        <v>832</v>
      </c>
      <c r="B232" s="90" t="s">
        <v>833</v>
      </c>
      <c r="C232" s="18" t="s">
        <v>834</v>
      </c>
      <c r="D232" s="88" t="s">
        <v>835</v>
      </c>
      <c r="E232" s="82"/>
      <c r="F232" s="85" t="s">
        <v>2608</v>
      </c>
      <c r="G232" s="9">
        <v>1.8</v>
      </c>
      <c r="H232" s="59"/>
      <c r="I232" s="71"/>
      <c r="J232" s="9"/>
      <c r="K232" t="s">
        <v>836</v>
      </c>
      <c r="L232" s="104" t="s">
        <v>39</v>
      </c>
      <c r="M232" s="104"/>
      <c r="N232" s="104"/>
      <c r="O232" t="s">
        <v>88</v>
      </c>
      <c r="P232">
        <v>0</v>
      </c>
      <c r="Q232" t="s">
        <v>162</v>
      </c>
    </row>
    <row r="233" spans="1:19">
      <c r="A233" s="26" t="s">
        <v>837</v>
      </c>
      <c r="B233" s="90" t="s">
        <v>838</v>
      </c>
      <c r="D233" s="88" t="s">
        <v>839</v>
      </c>
      <c r="E233" s="82"/>
      <c r="F233" s="85" t="s">
        <v>2342</v>
      </c>
      <c r="G233" s="9">
        <v>1.8</v>
      </c>
      <c r="H233" s="59"/>
      <c r="I233" s="71"/>
      <c r="J233" s="9"/>
      <c r="L233" s="104" t="s">
        <v>23</v>
      </c>
      <c r="M233" s="104"/>
      <c r="N233" s="104"/>
      <c r="O233" t="s">
        <v>29</v>
      </c>
      <c r="P233">
        <v>0</v>
      </c>
      <c r="Q233" t="s">
        <v>430</v>
      </c>
    </row>
    <row r="234" spans="1:19">
      <c r="A234" s="26" t="s">
        <v>840</v>
      </c>
      <c r="B234" s="90" t="s">
        <v>841</v>
      </c>
      <c r="C234" s="18"/>
      <c r="D234" s="88" t="s">
        <v>842</v>
      </c>
      <c r="E234" s="82"/>
      <c r="F234" s="85" t="s">
        <v>2342</v>
      </c>
      <c r="G234" s="9">
        <v>1.8</v>
      </c>
      <c r="H234" s="59"/>
      <c r="I234" s="71"/>
      <c r="J234" s="9"/>
      <c r="L234" s="105" t="s">
        <v>17</v>
      </c>
      <c r="M234" s="105"/>
      <c r="N234" s="105"/>
      <c r="O234">
        <v>0</v>
      </c>
      <c r="P234">
        <v>0</v>
      </c>
      <c r="Q234">
        <v>0</v>
      </c>
    </row>
    <row r="235" spans="1:19">
      <c r="A235" s="26"/>
      <c r="B235" s="90" t="s">
        <v>2589</v>
      </c>
      <c r="C235" s="18"/>
      <c r="D235" s="88" t="s">
        <v>2590</v>
      </c>
      <c r="E235" s="82">
        <v>1376</v>
      </c>
      <c r="F235" s="85">
        <v>0</v>
      </c>
      <c r="G235" s="9">
        <v>1.8</v>
      </c>
      <c r="H235" s="59"/>
      <c r="I235" s="71"/>
      <c r="J235" s="9"/>
      <c r="L235" s="105"/>
      <c r="M235" s="105"/>
      <c r="N235" s="105"/>
    </row>
    <row r="236" spans="1:19">
      <c r="A236" s="26" t="s">
        <v>843</v>
      </c>
      <c r="B236" s="90" t="s">
        <v>844</v>
      </c>
      <c r="C236" s="18" t="s">
        <v>845</v>
      </c>
      <c r="D236" s="88" t="s">
        <v>846</v>
      </c>
      <c r="E236" s="82">
        <v>0</v>
      </c>
      <c r="F236" s="99" t="s">
        <v>2640</v>
      </c>
      <c r="G236" s="9">
        <v>2.75</v>
      </c>
      <c r="H236" s="59"/>
      <c r="I236" s="71"/>
      <c r="J236" s="9"/>
      <c r="L236" s="110" t="s">
        <v>17</v>
      </c>
      <c r="M236" s="107" t="s">
        <v>108</v>
      </c>
      <c r="N236" s="110"/>
      <c r="O236" t="s">
        <v>94</v>
      </c>
      <c r="P236">
        <v>0</v>
      </c>
      <c r="Q236">
        <v>0</v>
      </c>
      <c r="S236" s="26"/>
    </row>
    <row r="237" spans="1:19">
      <c r="A237" s="26" t="s">
        <v>847</v>
      </c>
      <c r="B237" s="90" t="s">
        <v>848</v>
      </c>
      <c r="C237" s="18" t="s">
        <v>849</v>
      </c>
      <c r="D237" s="88" t="s">
        <v>850</v>
      </c>
      <c r="E237" s="83"/>
      <c r="F237" s="99" t="s">
        <v>2339</v>
      </c>
      <c r="G237" s="9">
        <v>2.75</v>
      </c>
      <c r="H237" s="59"/>
      <c r="I237" s="71"/>
      <c r="J237" s="9"/>
      <c r="L237" s="107" t="s">
        <v>17</v>
      </c>
      <c r="M237" s="107" t="s">
        <v>108</v>
      </c>
      <c r="N237" s="107"/>
      <c r="O237" t="s">
        <v>88</v>
      </c>
      <c r="P237" t="s">
        <v>30</v>
      </c>
      <c r="Q237" t="s">
        <v>31</v>
      </c>
    </row>
    <row r="238" spans="1:19">
      <c r="A238" s="26" t="s">
        <v>851</v>
      </c>
      <c r="B238" s="90" t="s">
        <v>852</v>
      </c>
      <c r="C238" s="18" t="s">
        <v>853</v>
      </c>
      <c r="D238" s="88" t="s">
        <v>854</v>
      </c>
      <c r="E238" s="82"/>
      <c r="F238" s="99" t="s">
        <v>2339</v>
      </c>
      <c r="G238" s="9">
        <v>2</v>
      </c>
      <c r="H238" s="59"/>
      <c r="I238" s="71"/>
      <c r="J238" s="9"/>
      <c r="L238" s="104" t="s">
        <v>23</v>
      </c>
      <c r="M238" s="104" t="s">
        <v>108</v>
      </c>
      <c r="N238" s="104"/>
      <c r="O238" t="s">
        <v>35</v>
      </c>
      <c r="P238" t="s">
        <v>30</v>
      </c>
      <c r="Q238" t="s">
        <v>855</v>
      </c>
    </row>
    <row r="239" spans="1:19">
      <c r="A239" s="26" t="s">
        <v>856</v>
      </c>
      <c r="B239" s="90" t="s">
        <v>857</v>
      </c>
      <c r="C239" s="18"/>
      <c r="D239" s="88" t="s">
        <v>858</v>
      </c>
      <c r="E239" s="82">
        <v>64</v>
      </c>
      <c r="F239" s="99">
        <v>0</v>
      </c>
      <c r="G239" s="9">
        <v>2</v>
      </c>
      <c r="H239" s="59"/>
      <c r="I239" s="71"/>
      <c r="J239" s="9"/>
      <c r="L239" s="104" t="s">
        <v>23</v>
      </c>
      <c r="M239" s="104" t="s">
        <v>108</v>
      </c>
      <c r="N239" s="104"/>
      <c r="O239" t="s">
        <v>35</v>
      </c>
      <c r="P239">
        <v>0</v>
      </c>
      <c r="Q239" t="s">
        <v>31</v>
      </c>
    </row>
    <row r="240" spans="1:19">
      <c r="A240" s="26" t="s">
        <v>859</v>
      </c>
      <c r="B240" s="90" t="s">
        <v>860</v>
      </c>
      <c r="C240" s="18"/>
      <c r="D240" s="88" t="s">
        <v>861</v>
      </c>
      <c r="E240" s="82">
        <v>64</v>
      </c>
      <c r="F240" s="99">
        <v>0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9">
      <c r="A241" s="26" t="s">
        <v>859</v>
      </c>
      <c r="B241" s="90" t="s">
        <v>862</v>
      </c>
      <c r="C241" s="18"/>
      <c r="D241" s="88" t="s">
        <v>863</v>
      </c>
      <c r="E241" s="82">
        <v>832</v>
      </c>
      <c r="F241" s="99">
        <v>0</v>
      </c>
      <c r="G241" s="9">
        <v>2.25</v>
      </c>
      <c r="H241" s="59"/>
      <c r="I241" s="71"/>
      <c r="J241" s="9"/>
      <c r="L241" s="104" t="s">
        <v>17</v>
      </c>
      <c r="M241" s="104"/>
      <c r="N241" s="104"/>
      <c r="O241" t="e">
        <v>#N/A</v>
      </c>
      <c r="P241" t="e">
        <v>#N/A</v>
      </c>
      <c r="Q241" t="e">
        <v>#N/A</v>
      </c>
    </row>
    <row r="242" spans="1:19">
      <c r="A242" s="26" t="s">
        <v>864</v>
      </c>
      <c r="B242" s="90" t="s">
        <v>865</v>
      </c>
      <c r="C242" s="18"/>
      <c r="D242" s="88" t="s">
        <v>866</v>
      </c>
      <c r="E242" s="82">
        <v>0</v>
      </c>
      <c r="F242" s="85">
        <v>0</v>
      </c>
      <c r="G242" s="9">
        <v>2.25</v>
      </c>
      <c r="H242" s="59"/>
      <c r="I242" s="71"/>
      <c r="J242" s="9"/>
      <c r="L242" s="104" t="s">
        <v>17</v>
      </c>
      <c r="M242" s="104"/>
      <c r="N242" s="104"/>
      <c r="O242" t="e">
        <v>#N/A</v>
      </c>
      <c r="P242" t="e">
        <v>#N/A</v>
      </c>
      <c r="Q242" t="e">
        <v>#N/A</v>
      </c>
    </row>
    <row r="243" spans="1:19">
      <c r="A243" s="26" t="s">
        <v>867</v>
      </c>
      <c r="B243" s="90" t="s">
        <v>868</v>
      </c>
      <c r="C243" s="18"/>
      <c r="D243" s="88" t="s">
        <v>869</v>
      </c>
      <c r="E243" s="82">
        <v>320</v>
      </c>
      <c r="F243" s="85">
        <v>0</v>
      </c>
      <c r="G243" s="9">
        <v>1.8</v>
      </c>
      <c r="H243" s="59">
        <v>6750</v>
      </c>
      <c r="I243" s="85"/>
      <c r="J243" s="9">
        <v>1.5</v>
      </c>
      <c r="K243" t="s">
        <v>870</v>
      </c>
      <c r="L243" s="104" t="s">
        <v>39</v>
      </c>
      <c r="M243" s="104"/>
      <c r="N243" s="104"/>
      <c r="O243" t="s">
        <v>35</v>
      </c>
      <c r="P243">
        <v>0</v>
      </c>
      <c r="Q243" t="s">
        <v>74</v>
      </c>
    </row>
    <row r="244" spans="1:19">
      <c r="A244" s="26" t="s">
        <v>871</v>
      </c>
      <c r="B244" s="90" t="s">
        <v>872</v>
      </c>
      <c r="C244" s="18"/>
      <c r="D244" s="88" t="s">
        <v>873</v>
      </c>
      <c r="E244" s="82">
        <v>1120</v>
      </c>
      <c r="F244" s="85">
        <v>0</v>
      </c>
      <c r="G244" s="9">
        <v>2</v>
      </c>
      <c r="H244" s="59"/>
      <c r="I244" s="71"/>
      <c r="J244" s="9"/>
      <c r="L244" s="104" t="s">
        <v>39</v>
      </c>
      <c r="M244" s="104"/>
      <c r="N244" s="104"/>
      <c r="O244" t="s">
        <v>29</v>
      </c>
      <c r="P244">
        <v>0</v>
      </c>
      <c r="Q244" t="s">
        <v>42</v>
      </c>
    </row>
    <row r="245" spans="1:19">
      <c r="A245" s="26" t="s">
        <v>874</v>
      </c>
      <c r="B245" s="90" t="s">
        <v>875</v>
      </c>
      <c r="C245" s="18"/>
      <c r="D245" s="88" t="s">
        <v>876</v>
      </c>
      <c r="E245" s="82">
        <v>320</v>
      </c>
      <c r="F245" s="85" t="s">
        <v>2338</v>
      </c>
      <c r="G245" s="9">
        <v>2.75</v>
      </c>
      <c r="H245" s="59">
        <v>0</v>
      </c>
      <c r="I245" s="71">
        <v>0</v>
      </c>
      <c r="J245" s="9"/>
      <c r="K245" t="s">
        <v>877</v>
      </c>
      <c r="L245" s="104" t="s">
        <v>39</v>
      </c>
      <c r="M245" s="104"/>
      <c r="N245" s="104"/>
      <c r="O245" t="s">
        <v>25</v>
      </c>
      <c r="P245" t="s">
        <v>30</v>
      </c>
      <c r="Q245" t="s">
        <v>42</v>
      </c>
    </row>
    <row r="246" spans="1:19">
      <c r="A246" s="26" t="s">
        <v>878</v>
      </c>
      <c r="B246" s="90" t="s">
        <v>879</v>
      </c>
      <c r="C246" s="18"/>
      <c r="D246" s="88" t="s">
        <v>880</v>
      </c>
      <c r="E246" s="82">
        <v>0</v>
      </c>
      <c r="F246" s="85" t="s">
        <v>2586</v>
      </c>
      <c r="G246" s="9">
        <v>1.65</v>
      </c>
      <c r="H246" s="59"/>
      <c r="I246" s="71"/>
      <c r="J246" s="9"/>
      <c r="L246" s="104" t="s">
        <v>23</v>
      </c>
      <c r="M246" s="104"/>
      <c r="N246" s="104"/>
      <c r="O246" t="s">
        <v>88</v>
      </c>
      <c r="P246" t="s">
        <v>30</v>
      </c>
      <c r="Q246" t="s">
        <v>162</v>
      </c>
    </row>
    <row r="247" spans="1:19">
      <c r="A247" s="26" t="s">
        <v>881</v>
      </c>
      <c r="B247" s="90" t="s">
        <v>882</v>
      </c>
      <c r="C247" s="18"/>
      <c r="D247" s="88" t="s">
        <v>883</v>
      </c>
      <c r="E247" s="82">
        <v>1568</v>
      </c>
      <c r="F247" s="85"/>
      <c r="G247" s="9">
        <v>2.25</v>
      </c>
      <c r="H247" s="59"/>
      <c r="I247" s="71"/>
      <c r="J247" s="9"/>
      <c r="K247" t="s">
        <v>884</v>
      </c>
      <c r="L247" s="104" t="s">
        <v>17</v>
      </c>
      <c r="M247" s="104"/>
      <c r="N247" s="104"/>
      <c r="O247" t="s">
        <v>29</v>
      </c>
      <c r="P247">
        <v>0</v>
      </c>
      <c r="Q247" t="s">
        <v>18</v>
      </c>
    </row>
    <row r="248" spans="1:19">
      <c r="A248" s="26" t="s">
        <v>885</v>
      </c>
      <c r="B248" s="90" t="s">
        <v>886</v>
      </c>
      <c r="C248" s="18"/>
      <c r="D248" s="88" t="s">
        <v>887</v>
      </c>
      <c r="E248" s="82">
        <v>704</v>
      </c>
      <c r="F248" s="85" t="s">
        <v>2675</v>
      </c>
      <c r="G248" s="9">
        <v>1.8</v>
      </c>
      <c r="H248" s="59">
        <v>800</v>
      </c>
      <c r="I248" s="95" t="s">
        <v>2700</v>
      </c>
      <c r="J248" s="9">
        <v>1.6</v>
      </c>
      <c r="K248" t="s">
        <v>888</v>
      </c>
      <c r="L248" s="104" t="s">
        <v>39</v>
      </c>
      <c r="M248" s="104"/>
      <c r="N248" s="104"/>
      <c r="O248" t="s">
        <v>35</v>
      </c>
      <c r="P248">
        <v>0</v>
      </c>
      <c r="Q248" t="s">
        <v>162</v>
      </c>
      <c r="S248" s="26"/>
    </row>
    <row r="249" spans="1:19">
      <c r="A249" s="26" t="s">
        <v>889</v>
      </c>
      <c r="B249" s="90" t="s">
        <v>890</v>
      </c>
      <c r="C249" s="18"/>
      <c r="D249" s="88" t="s">
        <v>891</v>
      </c>
      <c r="E249" s="82">
        <v>736</v>
      </c>
      <c r="F249" s="85">
        <v>0</v>
      </c>
      <c r="G249" s="9">
        <v>3</v>
      </c>
      <c r="H249" s="59"/>
      <c r="I249" s="71"/>
      <c r="J249" s="9"/>
      <c r="L249" s="104" t="s">
        <v>17</v>
      </c>
      <c r="M249" s="104"/>
      <c r="N249" s="104"/>
      <c r="O249" t="s">
        <v>29</v>
      </c>
      <c r="P249">
        <v>0</v>
      </c>
      <c r="Q249" t="s">
        <v>141</v>
      </c>
    </row>
    <row r="250" spans="1:19">
      <c r="A250" s="26" t="s">
        <v>892</v>
      </c>
      <c r="B250" s="90" t="s">
        <v>893</v>
      </c>
      <c r="C250" s="18"/>
      <c r="D250" s="88" t="s">
        <v>894</v>
      </c>
      <c r="E250" s="82">
        <v>0</v>
      </c>
      <c r="F250" s="85" t="s">
        <v>2338</v>
      </c>
      <c r="G250" s="9">
        <v>2.5</v>
      </c>
      <c r="H250" s="59"/>
      <c r="I250" s="71"/>
      <c r="J250" s="9"/>
      <c r="L250" s="104" t="s">
        <v>23</v>
      </c>
      <c r="M250" s="104"/>
      <c r="N250" s="104"/>
      <c r="O250" t="s">
        <v>29</v>
      </c>
      <c r="P250" t="s">
        <v>30</v>
      </c>
      <c r="Q250" t="s">
        <v>18</v>
      </c>
    </row>
    <row r="251" spans="1:19">
      <c r="A251" s="26" t="s">
        <v>895</v>
      </c>
      <c r="B251" s="90" t="s">
        <v>896</v>
      </c>
      <c r="C251" s="18"/>
      <c r="D251" s="88" t="s">
        <v>897</v>
      </c>
      <c r="E251" s="82">
        <v>320</v>
      </c>
      <c r="F251" s="85">
        <v>0</v>
      </c>
      <c r="G251" s="9">
        <v>1.85</v>
      </c>
      <c r="H251" s="59"/>
      <c r="I251" s="71"/>
      <c r="J251" s="9"/>
      <c r="L251" s="104" t="s">
        <v>23</v>
      </c>
      <c r="M251" s="104" t="s">
        <v>65</v>
      </c>
      <c r="N251" s="104"/>
      <c r="O251" t="s">
        <v>25</v>
      </c>
      <c r="P251">
        <v>0</v>
      </c>
      <c r="Q251" t="s">
        <v>18</v>
      </c>
    </row>
    <row r="252" spans="1:19">
      <c r="A252" s="26" t="s">
        <v>898</v>
      </c>
      <c r="B252" s="90" t="s">
        <v>899</v>
      </c>
      <c r="C252" s="18" t="s">
        <v>900</v>
      </c>
      <c r="D252" s="88" t="s">
        <v>901</v>
      </c>
      <c r="E252" s="82">
        <v>0</v>
      </c>
      <c r="F252" s="85" t="s">
        <v>2701</v>
      </c>
      <c r="G252" s="9">
        <v>2.5</v>
      </c>
      <c r="H252" s="59"/>
      <c r="I252" s="71"/>
      <c r="J252" s="9"/>
      <c r="L252" s="104" t="s">
        <v>17</v>
      </c>
      <c r="M252" s="104"/>
      <c r="N252" s="104"/>
      <c r="O252">
        <v>0</v>
      </c>
      <c r="P252">
        <v>0</v>
      </c>
      <c r="Q252" t="s">
        <v>219</v>
      </c>
    </row>
    <row r="253" spans="1:19">
      <c r="A253" s="26" t="s">
        <v>902</v>
      </c>
      <c r="B253" s="90" t="s">
        <v>903</v>
      </c>
      <c r="C253" s="18"/>
      <c r="D253" s="88" t="s">
        <v>904</v>
      </c>
      <c r="E253" s="82">
        <v>0</v>
      </c>
      <c r="F253" s="70" t="s">
        <v>2339</v>
      </c>
      <c r="G253" s="9">
        <v>2.25</v>
      </c>
      <c r="H253" s="59"/>
      <c r="I253" s="71"/>
      <c r="J253" s="9"/>
      <c r="L253" s="105" t="s">
        <v>17</v>
      </c>
      <c r="M253" s="105"/>
      <c r="N253" s="105"/>
      <c r="O253" t="s">
        <v>29</v>
      </c>
      <c r="P253">
        <v>0</v>
      </c>
      <c r="Q253">
        <v>0</v>
      </c>
    </row>
    <row r="254" spans="1:19">
      <c r="A254" s="26" t="s">
        <v>905</v>
      </c>
      <c r="B254" s="90" t="s">
        <v>906</v>
      </c>
      <c r="C254" s="18"/>
      <c r="D254" s="88" t="s">
        <v>907</v>
      </c>
      <c r="E254" s="82">
        <v>0</v>
      </c>
      <c r="F254" s="99" t="s">
        <v>2702</v>
      </c>
      <c r="G254" s="9">
        <v>2.25</v>
      </c>
      <c r="H254" s="59"/>
      <c r="I254" s="71"/>
      <c r="J254" s="9"/>
      <c r="K254" t="s">
        <v>908</v>
      </c>
      <c r="L254" s="104" t="s">
        <v>39</v>
      </c>
      <c r="M254" s="104" t="s">
        <v>108</v>
      </c>
      <c r="N254" s="104"/>
      <c r="O254" t="s">
        <v>88</v>
      </c>
      <c r="P254" t="s">
        <v>30</v>
      </c>
      <c r="Q254" t="s">
        <v>430</v>
      </c>
    </row>
    <row r="255" spans="1:19">
      <c r="A255" s="26" t="s">
        <v>909</v>
      </c>
      <c r="B255" s="90" t="s">
        <v>910</v>
      </c>
      <c r="C255" s="18"/>
      <c r="D255" s="88" t="s">
        <v>911</v>
      </c>
      <c r="E255" s="82">
        <v>352</v>
      </c>
      <c r="F255" s="85">
        <v>0</v>
      </c>
      <c r="G255" s="9">
        <v>2.25</v>
      </c>
      <c r="H255" s="59"/>
      <c r="I255" s="71"/>
      <c r="J255" s="9"/>
      <c r="L255" s="104" t="s">
        <v>23</v>
      </c>
      <c r="M255" s="104" t="s">
        <v>24</v>
      </c>
      <c r="N255" s="104"/>
      <c r="O255" t="s">
        <v>94</v>
      </c>
      <c r="P255" t="s">
        <v>30</v>
      </c>
      <c r="Q255" t="s">
        <v>912</v>
      </c>
      <c r="S255" s="26"/>
    </row>
    <row r="256" spans="1:19">
      <c r="A256" s="26" t="s">
        <v>913</v>
      </c>
      <c r="B256" s="90" t="s">
        <v>914</v>
      </c>
      <c r="C256" s="18"/>
      <c r="D256" s="88" t="s">
        <v>915</v>
      </c>
      <c r="E256" s="82">
        <v>544</v>
      </c>
      <c r="F256" s="99">
        <v>0</v>
      </c>
      <c r="G256" s="9">
        <v>2.5</v>
      </c>
      <c r="H256" s="59"/>
      <c r="I256" s="71"/>
      <c r="J256" s="9"/>
      <c r="L256" s="104" t="s">
        <v>17</v>
      </c>
      <c r="M256" s="104"/>
      <c r="N256" s="104"/>
      <c r="O256" t="s">
        <v>88</v>
      </c>
      <c r="P256">
        <v>0</v>
      </c>
      <c r="Q256">
        <v>0</v>
      </c>
    </row>
    <row r="257" spans="1:19">
      <c r="A257" s="26" t="s">
        <v>916</v>
      </c>
      <c r="B257" s="90" t="s">
        <v>917</v>
      </c>
      <c r="C257" s="18"/>
      <c r="D257" s="88" t="s">
        <v>918</v>
      </c>
      <c r="E257" s="82">
        <v>0</v>
      </c>
      <c r="F257" s="99" t="s">
        <v>2703</v>
      </c>
      <c r="G257" s="9">
        <v>2.25</v>
      </c>
      <c r="H257" s="59"/>
      <c r="I257" s="71"/>
      <c r="J257" s="9"/>
      <c r="L257" s="104" t="s">
        <v>39</v>
      </c>
      <c r="M257" s="104"/>
      <c r="N257" s="104"/>
      <c r="O257" t="s">
        <v>35</v>
      </c>
      <c r="P257" t="s">
        <v>30</v>
      </c>
      <c r="Q257" t="s">
        <v>919</v>
      </c>
    </row>
    <row r="258" spans="1:19">
      <c r="A258" s="26" t="s">
        <v>920</v>
      </c>
      <c r="B258" s="90" t="s">
        <v>921</v>
      </c>
      <c r="C258" s="18"/>
      <c r="D258" s="88" t="s">
        <v>922</v>
      </c>
      <c r="E258" s="82">
        <v>0</v>
      </c>
      <c r="F258" s="85" t="s">
        <v>2338</v>
      </c>
      <c r="G258" s="9">
        <v>2</v>
      </c>
      <c r="H258" s="59"/>
      <c r="I258" s="71"/>
      <c r="J258" s="9"/>
      <c r="K258" t="s">
        <v>923</v>
      </c>
      <c r="L258" s="104" t="s">
        <v>39</v>
      </c>
      <c r="M258" s="104"/>
      <c r="N258" s="104"/>
      <c r="O258" t="s">
        <v>25</v>
      </c>
      <c r="P258" t="s">
        <v>30</v>
      </c>
      <c r="Q258" t="s">
        <v>162</v>
      </c>
    </row>
    <row r="259" spans="1:19">
      <c r="A259" s="26" t="s">
        <v>924</v>
      </c>
      <c r="B259" s="90" t="s">
        <v>925</v>
      </c>
      <c r="C259" s="61" t="s">
        <v>926</v>
      </c>
      <c r="D259" s="88" t="s">
        <v>927</v>
      </c>
      <c r="E259" s="82">
        <v>0</v>
      </c>
      <c r="F259" s="85" t="s">
        <v>2621</v>
      </c>
      <c r="G259" s="9">
        <v>2.7</v>
      </c>
      <c r="H259" s="59"/>
      <c r="I259" s="71"/>
      <c r="J259" s="9"/>
      <c r="L259" s="104" t="s">
        <v>23</v>
      </c>
      <c r="M259" s="104"/>
      <c r="N259" s="108" t="s">
        <v>40</v>
      </c>
      <c r="O259" t="s">
        <v>88</v>
      </c>
      <c r="P259" t="s">
        <v>30</v>
      </c>
      <c r="Q259" t="s">
        <v>928</v>
      </c>
    </row>
    <row r="260" spans="1:19">
      <c r="A260" s="26" t="s">
        <v>929</v>
      </c>
      <c r="B260" s="90" t="s">
        <v>2591</v>
      </c>
      <c r="C260" s="18"/>
      <c r="D260" s="88" t="s">
        <v>930</v>
      </c>
      <c r="E260" s="82">
        <v>0</v>
      </c>
      <c r="F260" s="85" t="s">
        <v>2343</v>
      </c>
      <c r="G260" s="9">
        <v>2.75</v>
      </c>
      <c r="H260" s="57"/>
      <c r="I260" s="71"/>
      <c r="J260" s="9"/>
      <c r="L260" s="104" t="s">
        <v>23</v>
      </c>
      <c r="M260" s="104"/>
      <c r="N260" s="104"/>
      <c r="O260" t="s">
        <v>35</v>
      </c>
      <c r="P260" t="s">
        <v>30</v>
      </c>
      <c r="Q260" t="s">
        <v>430</v>
      </c>
    </row>
    <row r="261" spans="1:19">
      <c r="A261" s="26"/>
      <c r="B261" s="90" t="s">
        <v>2602</v>
      </c>
      <c r="C261" s="18"/>
      <c r="D261" s="88" t="s">
        <v>2603</v>
      </c>
      <c r="E261" s="82">
        <v>64</v>
      </c>
      <c r="F261" s="85"/>
      <c r="G261" s="9">
        <v>4.25</v>
      </c>
      <c r="H261" s="57"/>
      <c r="I261" s="71"/>
      <c r="J261" s="9"/>
      <c r="L261" s="104"/>
      <c r="M261" s="104"/>
      <c r="N261" s="104"/>
    </row>
    <row r="262" spans="1:19">
      <c r="A262" s="26" t="s">
        <v>931</v>
      </c>
      <c r="B262" s="90" t="s">
        <v>932</v>
      </c>
      <c r="C262" s="18"/>
      <c r="D262" s="88" t="s">
        <v>933</v>
      </c>
      <c r="E262" s="82">
        <v>0</v>
      </c>
      <c r="F262" s="99" t="s">
        <v>2339</v>
      </c>
      <c r="G262" s="9">
        <v>3.5</v>
      </c>
      <c r="H262" s="59"/>
      <c r="I262" s="71"/>
      <c r="J262" s="9"/>
      <c r="L262" s="104" t="s">
        <v>39</v>
      </c>
      <c r="M262" s="104" t="s">
        <v>24</v>
      </c>
      <c r="N262" s="104"/>
      <c r="O262" t="s">
        <v>25</v>
      </c>
      <c r="P262">
        <v>0</v>
      </c>
      <c r="Q262" t="s">
        <v>162</v>
      </c>
    </row>
    <row r="263" spans="1:19">
      <c r="A263" s="26" t="s">
        <v>934</v>
      </c>
      <c r="B263" s="90" t="s">
        <v>935</v>
      </c>
      <c r="C263" s="18" t="s">
        <v>936</v>
      </c>
      <c r="D263" s="88" t="s">
        <v>937</v>
      </c>
      <c r="E263" s="82">
        <v>480</v>
      </c>
      <c r="F263" s="85">
        <v>0</v>
      </c>
      <c r="G263" s="9">
        <v>2</v>
      </c>
      <c r="H263" s="59"/>
      <c r="I263" s="71"/>
      <c r="J263" s="9"/>
      <c r="L263" s="104" t="s">
        <v>23</v>
      </c>
      <c r="M263" s="104"/>
      <c r="N263" s="104"/>
      <c r="O263" t="s">
        <v>88</v>
      </c>
      <c r="P263">
        <v>0</v>
      </c>
      <c r="Q263" t="s">
        <v>31</v>
      </c>
    </row>
    <row r="264" spans="1:19">
      <c r="A264" s="26" t="s">
        <v>938</v>
      </c>
      <c r="B264" s="90" t="s">
        <v>939</v>
      </c>
      <c r="C264" s="18" t="s">
        <v>940</v>
      </c>
      <c r="D264" s="88" t="s">
        <v>941</v>
      </c>
      <c r="E264" s="82">
        <v>0</v>
      </c>
      <c r="F264" s="69" t="s">
        <v>2339</v>
      </c>
      <c r="G264" s="9">
        <v>3</v>
      </c>
      <c r="H264" s="59"/>
      <c r="I264" s="71"/>
      <c r="J264" s="9"/>
      <c r="L264" s="104" t="s">
        <v>23</v>
      </c>
      <c r="M264" s="104"/>
      <c r="N264" s="104"/>
      <c r="O264" t="s">
        <v>29</v>
      </c>
      <c r="P264">
        <v>0</v>
      </c>
      <c r="Q264" t="s">
        <v>942</v>
      </c>
    </row>
    <row r="265" spans="1:19">
      <c r="A265" s="26" t="s">
        <v>943</v>
      </c>
      <c r="B265" s="90" t="s">
        <v>944</v>
      </c>
      <c r="C265" s="18"/>
      <c r="D265" s="88" t="s">
        <v>945</v>
      </c>
      <c r="E265" s="82">
        <v>1248</v>
      </c>
      <c r="F265" s="85">
        <v>0</v>
      </c>
      <c r="G265" s="9">
        <v>2</v>
      </c>
      <c r="H265" s="59"/>
      <c r="I265" s="71"/>
      <c r="J265" s="9"/>
      <c r="L265" s="105" t="s">
        <v>39</v>
      </c>
      <c r="M265" s="105"/>
      <c r="N265" s="108" t="s">
        <v>40</v>
      </c>
      <c r="O265">
        <v>0</v>
      </c>
      <c r="P265">
        <v>0</v>
      </c>
      <c r="Q265">
        <v>0</v>
      </c>
    </row>
    <row r="266" spans="1:19">
      <c r="A266" s="26" t="s">
        <v>946</v>
      </c>
      <c r="B266" s="90" t="s">
        <v>947</v>
      </c>
      <c r="C266" s="18"/>
      <c r="D266" s="88" t="s">
        <v>948</v>
      </c>
      <c r="E266" s="82">
        <v>0</v>
      </c>
      <c r="F266" s="85" t="s">
        <v>2339</v>
      </c>
      <c r="G266" s="9">
        <v>2</v>
      </c>
      <c r="H266" s="59">
        <v>0</v>
      </c>
      <c r="I266" s="85" t="s">
        <v>2622</v>
      </c>
      <c r="J266" s="9">
        <v>1.6</v>
      </c>
      <c r="K266" t="s">
        <v>949</v>
      </c>
      <c r="L266" s="104" t="s">
        <v>39</v>
      </c>
      <c r="M266" s="104"/>
      <c r="N266" s="104" t="s">
        <v>40</v>
      </c>
      <c r="O266" t="s">
        <v>35</v>
      </c>
      <c r="P266" t="s">
        <v>30</v>
      </c>
      <c r="Q266" t="s">
        <v>18</v>
      </c>
    </row>
    <row r="267" spans="1:19">
      <c r="A267" s="26" t="s">
        <v>950</v>
      </c>
      <c r="B267" s="90" t="s">
        <v>951</v>
      </c>
      <c r="C267" s="18"/>
      <c r="D267" s="88" t="s">
        <v>952</v>
      </c>
      <c r="E267" s="82">
        <v>0</v>
      </c>
      <c r="F267" s="85" t="s">
        <v>2338</v>
      </c>
      <c r="G267" s="9">
        <v>2</v>
      </c>
      <c r="H267" s="59"/>
      <c r="I267" s="71"/>
      <c r="J267" s="9"/>
      <c r="L267" s="104" t="s">
        <v>39</v>
      </c>
      <c r="M267" s="104"/>
      <c r="N267" s="104" t="s">
        <v>40</v>
      </c>
      <c r="O267" t="s">
        <v>94</v>
      </c>
      <c r="P267">
        <v>0</v>
      </c>
      <c r="Q267" t="s">
        <v>162</v>
      </c>
    </row>
    <row r="268" spans="1:19">
      <c r="A268" s="26" t="s">
        <v>953</v>
      </c>
      <c r="B268" s="90" t="s">
        <v>954</v>
      </c>
      <c r="C268" s="18"/>
      <c r="D268" s="88" t="s">
        <v>955</v>
      </c>
      <c r="E268" s="82">
        <v>0</v>
      </c>
      <c r="F268" s="85" t="s">
        <v>2639</v>
      </c>
      <c r="G268" s="9">
        <v>2</v>
      </c>
      <c r="H268" s="59"/>
      <c r="I268" s="71"/>
      <c r="J268" s="9"/>
      <c r="L268" s="104" t="s">
        <v>17</v>
      </c>
      <c r="M268" s="104"/>
      <c r="N268" s="104"/>
      <c r="O268" t="s">
        <v>29</v>
      </c>
      <c r="P268">
        <v>0</v>
      </c>
      <c r="Q268" t="s">
        <v>42</v>
      </c>
    </row>
    <row r="269" spans="1:19">
      <c r="A269" s="26" t="s">
        <v>956</v>
      </c>
      <c r="B269" s="90" t="s">
        <v>957</v>
      </c>
      <c r="C269" s="18"/>
      <c r="D269" s="88" t="s">
        <v>498</v>
      </c>
      <c r="E269" s="82">
        <v>0</v>
      </c>
      <c r="F269" s="85" t="s">
        <v>2637</v>
      </c>
      <c r="G269" s="9">
        <v>1.8</v>
      </c>
      <c r="H269" s="59">
        <v>0</v>
      </c>
      <c r="I269" s="95" t="s">
        <v>2704</v>
      </c>
      <c r="J269" s="9">
        <v>1.6</v>
      </c>
      <c r="K269" s="81" t="s">
        <v>958</v>
      </c>
      <c r="L269" s="104" t="s">
        <v>39</v>
      </c>
      <c r="M269" s="104"/>
      <c r="N269" s="104"/>
      <c r="O269" t="s">
        <v>29</v>
      </c>
      <c r="P269">
        <v>0</v>
      </c>
      <c r="Q269" t="s">
        <v>162</v>
      </c>
      <c r="S269" s="26"/>
    </row>
    <row r="270" spans="1:19">
      <c r="A270" s="26" t="s">
        <v>959</v>
      </c>
      <c r="B270" s="90" t="s">
        <v>960</v>
      </c>
      <c r="C270" s="18"/>
      <c r="D270" s="88" t="s">
        <v>961</v>
      </c>
      <c r="E270" s="82">
        <v>288</v>
      </c>
      <c r="F270" s="95">
        <v>0</v>
      </c>
      <c r="G270" s="9">
        <v>3.75</v>
      </c>
      <c r="H270" s="59"/>
      <c r="I270" s="71"/>
      <c r="J270" s="9"/>
      <c r="L270" s="104" t="s">
        <v>23</v>
      </c>
      <c r="M270" s="104"/>
      <c r="N270" s="104"/>
      <c r="O270" t="s">
        <v>88</v>
      </c>
      <c r="P270" t="s">
        <v>30</v>
      </c>
      <c r="Q270" t="s">
        <v>141</v>
      </c>
    </row>
    <row r="271" spans="1:19">
      <c r="A271" s="26" t="s">
        <v>962</v>
      </c>
      <c r="B271" s="90" t="s">
        <v>963</v>
      </c>
      <c r="C271" s="18"/>
      <c r="D271" s="88" t="s">
        <v>964</v>
      </c>
      <c r="E271" s="82">
        <v>0</v>
      </c>
      <c r="F271" s="95" t="s">
        <v>2339</v>
      </c>
      <c r="G271" s="9">
        <v>3.75</v>
      </c>
      <c r="H271" s="59"/>
      <c r="I271" s="71"/>
      <c r="J271" s="9"/>
      <c r="L271" s="104" t="s">
        <v>23</v>
      </c>
      <c r="M271" s="104"/>
      <c r="N271" s="104"/>
      <c r="O271" t="s">
        <v>88</v>
      </c>
      <c r="P271" t="s">
        <v>30</v>
      </c>
      <c r="Q271" t="s">
        <v>31</v>
      </c>
    </row>
    <row r="272" spans="1:19">
      <c r="A272" s="26" t="s">
        <v>965</v>
      </c>
      <c r="B272" s="90" t="s">
        <v>966</v>
      </c>
      <c r="C272" s="18"/>
      <c r="D272" s="88" t="s">
        <v>967</v>
      </c>
      <c r="E272" s="82">
        <v>192</v>
      </c>
      <c r="F272" s="85">
        <v>0</v>
      </c>
      <c r="G272" s="9">
        <v>3.75</v>
      </c>
      <c r="H272" s="59"/>
      <c r="I272" s="71"/>
      <c r="J272" s="9"/>
      <c r="L272" s="104" t="s">
        <v>23</v>
      </c>
      <c r="M272" s="104"/>
      <c r="N272" s="104"/>
      <c r="O272" t="s">
        <v>25</v>
      </c>
      <c r="P272" t="s">
        <v>30</v>
      </c>
      <c r="Q272" t="s">
        <v>968</v>
      </c>
    </row>
    <row r="273" spans="1:17">
      <c r="A273" s="26" t="s">
        <v>969</v>
      </c>
      <c r="B273" s="90" t="s">
        <v>970</v>
      </c>
      <c r="C273" s="61"/>
      <c r="D273" s="88" t="s">
        <v>971</v>
      </c>
      <c r="E273" s="82">
        <v>0</v>
      </c>
      <c r="F273" s="95" t="s">
        <v>2338</v>
      </c>
      <c r="G273" s="9">
        <v>2.25</v>
      </c>
      <c r="H273" s="59">
        <v>0</v>
      </c>
      <c r="I273" s="71"/>
      <c r="J273" s="9"/>
      <c r="L273" s="104" t="s">
        <v>23</v>
      </c>
      <c r="M273" s="104"/>
      <c r="N273" s="104"/>
      <c r="O273" t="s">
        <v>35</v>
      </c>
      <c r="P273">
        <v>0</v>
      </c>
      <c r="Q273" t="s">
        <v>18</v>
      </c>
    </row>
    <row r="274" spans="1:17">
      <c r="A274" s="26" t="s">
        <v>972</v>
      </c>
      <c r="B274" s="90" t="s">
        <v>973</v>
      </c>
      <c r="C274" s="18"/>
      <c r="D274" s="88" t="s">
        <v>974</v>
      </c>
      <c r="E274" s="82">
        <v>416</v>
      </c>
      <c r="F274" s="85">
        <v>0</v>
      </c>
      <c r="G274" s="9">
        <v>2.25</v>
      </c>
      <c r="H274" s="59"/>
      <c r="I274" s="71"/>
      <c r="J274" s="9"/>
      <c r="L274" s="104" t="s">
        <v>17</v>
      </c>
      <c r="M274" s="104"/>
      <c r="N274" s="104"/>
      <c r="O274">
        <v>0</v>
      </c>
      <c r="P274">
        <v>0</v>
      </c>
      <c r="Q274">
        <v>0</v>
      </c>
    </row>
    <row r="275" spans="1:17">
      <c r="A275" s="26" t="s">
        <v>975</v>
      </c>
      <c r="B275" s="90" t="s">
        <v>976</v>
      </c>
      <c r="C275" s="18"/>
      <c r="D275" s="88" t="s">
        <v>977</v>
      </c>
      <c r="E275" s="82">
        <v>576</v>
      </c>
      <c r="F275" s="85">
        <v>0</v>
      </c>
      <c r="G275" s="9">
        <v>1.8</v>
      </c>
      <c r="H275" s="59">
        <v>750</v>
      </c>
      <c r="I275" s="85">
        <v>0</v>
      </c>
      <c r="J275" s="9">
        <v>1.6</v>
      </c>
      <c r="K275" t="s">
        <v>978</v>
      </c>
      <c r="L275" s="104" t="s">
        <v>17</v>
      </c>
      <c r="M275" s="104"/>
      <c r="N275" s="104"/>
      <c r="O275">
        <v>0</v>
      </c>
      <c r="P275">
        <v>0</v>
      </c>
      <c r="Q275" t="s">
        <v>18</v>
      </c>
    </row>
    <row r="276" spans="1:17">
      <c r="A276" s="26" t="s">
        <v>979</v>
      </c>
      <c r="B276" s="90" t="s">
        <v>980</v>
      </c>
      <c r="C276" s="18"/>
      <c r="D276" s="88" t="s">
        <v>981</v>
      </c>
      <c r="E276" s="82">
        <v>0</v>
      </c>
      <c r="F276" s="85" t="s">
        <v>2338</v>
      </c>
      <c r="G276" s="9">
        <v>2.25</v>
      </c>
      <c r="H276" s="59"/>
      <c r="I276" s="71"/>
      <c r="J276" s="9"/>
      <c r="L276" s="104" t="s">
        <v>39</v>
      </c>
      <c r="M276" s="104"/>
      <c r="N276" s="104"/>
      <c r="O276" t="s">
        <v>88</v>
      </c>
      <c r="P276">
        <v>0</v>
      </c>
      <c r="Q276" t="s">
        <v>18</v>
      </c>
    </row>
    <row r="277" spans="1:17">
      <c r="A277" s="26" t="s">
        <v>982</v>
      </c>
      <c r="B277" s="90" t="s">
        <v>983</v>
      </c>
      <c r="C277" s="18"/>
      <c r="D277" s="88" t="s">
        <v>984</v>
      </c>
      <c r="E277" s="82">
        <v>704</v>
      </c>
      <c r="F277" s="95">
        <v>0</v>
      </c>
      <c r="G277" s="9">
        <v>2</v>
      </c>
      <c r="H277" s="59"/>
      <c r="I277" s="71"/>
      <c r="J277" s="9"/>
      <c r="L277" s="104" t="s">
        <v>39</v>
      </c>
      <c r="M277" s="104"/>
      <c r="N277" s="104"/>
      <c r="O277" t="s">
        <v>94</v>
      </c>
      <c r="P277" t="s">
        <v>30</v>
      </c>
      <c r="Q277" t="s">
        <v>985</v>
      </c>
    </row>
    <row r="278" spans="1:17">
      <c r="A278" s="26" t="s">
        <v>986</v>
      </c>
      <c r="B278" s="90" t="s">
        <v>987</v>
      </c>
      <c r="C278" s="18"/>
      <c r="D278" s="88" t="s">
        <v>988</v>
      </c>
      <c r="E278" s="82">
        <v>224</v>
      </c>
      <c r="F278" s="85" t="s">
        <v>2701</v>
      </c>
      <c r="G278" s="9">
        <v>2.5</v>
      </c>
      <c r="H278" s="59"/>
      <c r="I278" s="71"/>
      <c r="J278" s="9"/>
      <c r="L278" s="104" t="s">
        <v>17</v>
      </c>
      <c r="M278" s="104"/>
      <c r="N278" s="104"/>
      <c r="O278" t="s">
        <v>989</v>
      </c>
      <c r="P278">
        <v>0</v>
      </c>
      <c r="Q278">
        <v>0</v>
      </c>
    </row>
    <row r="279" spans="1:17">
      <c r="A279" s="26" t="s">
        <v>990</v>
      </c>
      <c r="B279" s="90" t="s">
        <v>991</v>
      </c>
      <c r="C279" s="18"/>
      <c r="D279" s="88" t="s">
        <v>992</v>
      </c>
      <c r="E279" s="82">
        <v>0</v>
      </c>
      <c r="F279" s="85" t="s">
        <v>2339</v>
      </c>
      <c r="G279" s="9">
        <v>2</v>
      </c>
      <c r="H279" s="59"/>
      <c r="I279" s="71"/>
      <c r="J279" s="9"/>
      <c r="L279" s="104" t="s">
        <v>17</v>
      </c>
      <c r="M279" s="104"/>
      <c r="N279" s="104"/>
      <c r="O279" t="s">
        <v>88</v>
      </c>
      <c r="P279">
        <v>0</v>
      </c>
      <c r="Q279">
        <v>0</v>
      </c>
    </row>
    <row r="280" spans="1:17">
      <c r="A280" s="26" t="s">
        <v>993</v>
      </c>
      <c r="B280" s="90" t="s">
        <v>994</v>
      </c>
      <c r="C280" s="18"/>
      <c r="D280" s="88" t="s">
        <v>995</v>
      </c>
      <c r="E280" s="82">
        <v>128</v>
      </c>
      <c r="F280" s="85">
        <v>0</v>
      </c>
      <c r="G280" s="9">
        <v>2</v>
      </c>
      <c r="H280" s="59"/>
      <c r="I280" s="71"/>
      <c r="J280" s="9"/>
      <c r="L280" s="104" t="s">
        <v>39</v>
      </c>
      <c r="M280" s="104"/>
      <c r="N280" s="104"/>
      <c r="O280" t="s">
        <v>88</v>
      </c>
      <c r="P280" t="s">
        <v>30</v>
      </c>
      <c r="Q280" t="s">
        <v>141</v>
      </c>
    </row>
    <row r="281" spans="1:17">
      <c r="A281" s="26" t="s">
        <v>996</v>
      </c>
      <c r="B281" s="90" t="s">
        <v>997</v>
      </c>
      <c r="C281" s="18"/>
      <c r="D281" s="88" t="s">
        <v>998</v>
      </c>
      <c r="E281" s="82">
        <v>192</v>
      </c>
      <c r="F281" s="85" t="s">
        <v>2605</v>
      </c>
      <c r="G281" s="9">
        <v>2</v>
      </c>
      <c r="H281" s="59"/>
      <c r="I281" s="71"/>
      <c r="J281" s="9"/>
      <c r="L281" s="104" t="s">
        <v>23</v>
      </c>
      <c r="M281" s="104"/>
      <c r="N281" s="104"/>
      <c r="O281" t="s">
        <v>35</v>
      </c>
      <c r="P281" t="s">
        <v>30</v>
      </c>
      <c r="Q281" t="s">
        <v>162</v>
      </c>
    </row>
    <row r="282" spans="1:17">
      <c r="A282" s="26" t="s">
        <v>999</v>
      </c>
      <c r="B282" s="90" t="s">
        <v>1000</v>
      </c>
      <c r="C282" s="18"/>
      <c r="D282" s="88" t="s">
        <v>1001</v>
      </c>
      <c r="E282" s="82">
        <v>0</v>
      </c>
      <c r="F282" s="85" t="s">
        <v>2339</v>
      </c>
      <c r="G282" s="9">
        <v>2.25</v>
      </c>
      <c r="H282" s="59"/>
      <c r="I282" s="71"/>
      <c r="J282" s="9"/>
      <c r="L282" s="104" t="s">
        <v>39</v>
      </c>
      <c r="M282" s="104"/>
      <c r="N282" s="104"/>
      <c r="O282" t="s">
        <v>88</v>
      </c>
      <c r="P282" t="s">
        <v>30</v>
      </c>
      <c r="Q282" t="s">
        <v>912</v>
      </c>
    </row>
    <row r="283" spans="1:17">
      <c r="A283" s="26" t="s">
        <v>1002</v>
      </c>
      <c r="B283" s="90" t="s">
        <v>1003</v>
      </c>
      <c r="C283" s="18"/>
      <c r="D283" s="88" t="s">
        <v>1004</v>
      </c>
      <c r="E283" s="82">
        <v>0</v>
      </c>
      <c r="F283" s="70" t="s">
        <v>2339</v>
      </c>
      <c r="G283" s="9">
        <v>2.5</v>
      </c>
      <c r="H283" s="59"/>
      <c r="I283" s="71"/>
      <c r="J283" s="9"/>
      <c r="L283" s="105" t="s">
        <v>23</v>
      </c>
      <c r="M283" s="105"/>
      <c r="N283" s="105"/>
      <c r="O283">
        <v>0</v>
      </c>
      <c r="P283">
        <v>0</v>
      </c>
      <c r="Q283">
        <v>0</v>
      </c>
    </row>
    <row r="284" spans="1:17">
      <c r="A284" s="26" t="s">
        <v>1005</v>
      </c>
      <c r="B284" s="90" t="s">
        <v>1006</v>
      </c>
      <c r="C284" s="18"/>
      <c r="D284" s="88" t="s">
        <v>1007</v>
      </c>
      <c r="E284" s="83">
        <v>0</v>
      </c>
      <c r="F284" s="85" t="s">
        <v>2338</v>
      </c>
      <c r="G284" s="9">
        <v>2.25</v>
      </c>
      <c r="H284" s="59"/>
      <c r="I284" s="71"/>
      <c r="J284" s="9"/>
      <c r="L284" s="107" t="s">
        <v>39</v>
      </c>
      <c r="M284" s="104" t="s">
        <v>24</v>
      </c>
      <c r="N284" s="107"/>
      <c r="O284" t="s">
        <v>25</v>
      </c>
      <c r="P284">
        <v>0</v>
      </c>
      <c r="Q284" t="s">
        <v>31</v>
      </c>
    </row>
    <row r="285" spans="1:17">
      <c r="A285" s="26" t="s">
        <v>1008</v>
      </c>
      <c r="B285" s="90" t="s">
        <v>1009</v>
      </c>
      <c r="C285" s="18"/>
      <c r="D285" s="88" t="s">
        <v>1010</v>
      </c>
      <c r="E285" s="83">
        <v>0</v>
      </c>
      <c r="F285" s="85" t="s">
        <v>2705</v>
      </c>
      <c r="G285" s="9">
        <v>2.25</v>
      </c>
      <c r="H285" s="59"/>
      <c r="I285" s="71"/>
      <c r="J285" s="9"/>
      <c r="K285" t="s">
        <v>1011</v>
      </c>
      <c r="L285" s="107" t="s">
        <v>17</v>
      </c>
      <c r="M285" s="107"/>
      <c r="N285" s="107"/>
      <c r="O285" t="s">
        <v>29</v>
      </c>
      <c r="P285">
        <v>0</v>
      </c>
      <c r="Q285" t="s">
        <v>148</v>
      </c>
    </row>
    <row r="286" spans="1:17">
      <c r="A286" s="26" t="s">
        <v>1012</v>
      </c>
      <c r="B286" s="90" t="s">
        <v>1013</v>
      </c>
      <c r="C286" s="18"/>
      <c r="D286" s="88" t="s">
        <v>1014</v>
      </c>
      <c r="E286" s="83">
        <v>0</v>
      </c>
      <c r="F286" s="85" t="s">
        <v>2339</v>
      </c>
      <c r="G286" s="9">
        <v>2.75</v>
      </c>
      <c r="H286" s="59"/>
      <c r="I286" s="71"/>
      <c r="J286" s="9"/>
      <c r="L286" s="107" t="s">
        <v>23</v>
      </c>
      <c r="M286" s="107"/>
      <c r="N286" s="107"/>
      <c r="O286" t="s">
        <v>25</v>
      </c>
      <c r="P286" t="s">
        <v>30</v>
      </c>
      <c r="Q286" t="s">
        <v>18</v>
      </c>
    </row>
    <row r="287" spans="1:17">
      <c r="A287" s="26" t="s">
        <v>1015</v>
      </c>
      <c r="B287" s="90" t="s">
        <v>1016</v>
      </c>
      <c r="C287" s="18" t="s">
        <v>1017</v>
      </c>
      <c r="D287" s="88" t="s">
        <v>1018</v>
      </c>
      <c r="E287" s="82">
        <v>0</v>
      </c>
      <c r="F287" s="85" t="s">
        <v>2338</v>
      </c>
      <c r="G287" s="9">
        <v>1.8</v>
      </c>
      <c r="H287" s="59">
        <v>0</v>
      </c>
      <c r="I287" s="95" t="s">
        <v>2338</v>
      </c>
      <c r="J287" s="9">
        <v>1.5</v>
      </c>
      <c r="K287" t="s">
        <v>1019</v>
      </c>
      <c r="L287" s="104" t="s">
        <v>39</v>
      </c>
      <c r="M287" s="104"/>
      <c r="N287" s="104"/>
      <c r="O287" t="s">
        <v>88</v>
      </c>
      <c r="P287">
        <v>0</v>
      </c>
      <c r="Q287" t="s">
        <v>18</v>
      </c>
    </row>
    <row r="288" spans="1:17">
      <c r="A288" s="26" t="s">
        <v>1020</v>
      </c>
      <c r="B288" s="90" t="s">
        <v>1021</v>
      </c>
      <c r="C288" s="18" t="s">
        <v>1022</v>
      </c>
      <c r="D288" s="88" t="s">
        <v>1023</v>
      </c>
      <c r="E288" s="82">
        <v>0</v>
      </c>
      <c r="F288" s="85" t="s">
        <v>2338</v>
      </c>
      <c r="G288" s="9">
        <v>2</v>
      </c>
      <c r="H288" s="59">
        <v>0</v>
      </c>
      <c r="I288" s="95" t="s">
        <v>2338</v>
      </c>
      <c r="J288" s="9">
        <v>1.5</v>
      </c>
      <c r="L288" s="104" t="s">
        <v>23</v>
      </c>
      <c r="M288" s="104" t="s">
        <v>24</v>
      </c>
      <c r="N288" s="104"/>
      <c r="O288" t="s">
        <v>25</v>
      </c>
      <c r="P288">
        <v>0</v>
      </c>
      <c r="Q288" t="s">
        <v>1024</v>
      </c>
    </row>
    <row r="289" spans="1:17">
      <c r="A289" s="26" t="s">
        <v>1025</v>
      </c>
      <c r="B289" s="90" t="s">
        <v>1026</v>
      </c>
      <c r="C289" s="18" t="s">
        <v>1027</v>
      </c>
      <c r="D289" s="88" t="s">
        <v>1028</v>
      </c>
      <c r="E289" s="82">
        <v>0</v>
      </c>
      <c r="F289" s="119" t="s">
        <v>2587</v>
      </c>
      <c r="G289" s="9">
        <v>2</v>
      </c>
      <c r="H289" s="59"/>
      <c r="I289" s="71"/>
      <c r="J289" s="9"/>
      <c r="L289" s="104" t="s">
        <v>23</v>
      </c>
      <c r="M289" s="104" t="s">
        <v>24</v>
      </c>
      <c r="N289" s="104"/>
      <c r="O289" t="s">
        <v>25</v>
      </c>
      <c r="P289">
        <v>0</v>
      </c>
      <c r="Q289" t="s">
        <v>74</v>
      </c>
    </row>
    <row r="290" spans="1:17">
      <c r="A290" s="26" t="s">
        <v>1029</v>
      </c>
      <c r="B290" s="90" t="s">
        <v>1030</v>
      </c>
      <c r="C290" s="18" t="s">
        <v>1031</v>
      </c>
      <c r="D290" s="88" t="s">
        <v>1032</v>
      </c>
      <c r="E290" s="82">
        <v>0</v>
      </c>
      <c r="F290" s="85" t="s">
        <v>2338</v>
      </c>
      <c r="G290" s="9">
        <v>2.15</v>
      </c>
      <c r="H290" s="59"/>
      <c r="I290" s="71"/>
      <c r="J290" s="9"/>
      <c r="L290" s="104" t="s">
        <v>23</v>
      </c>
      <c r="M290" s="104" t="s">
        <v>24</v>
      </c>
      <c r="N290" s="104"/>
      <c r="O290" t="s">
        <v>25</v>
      </c>
      <c r="P290">
        <v>0</v>
      </c>
      <c r="Q290" t="s">
        <v>162</v>
      </c>
    </row>
    <row r="291" spans="1:17">
      <c r="A291" s="26" t="s">
        <v>1033</v>
      </c>
      <c r="B291" s="90" t="s">
        <v>1034</v>
      </c>
      <c r="C291" s="18" t="s">
        <v>1035</v>
      </c>
      <c r="D291" s="88" t="s">
        <v>1036</v>
      </c>
      <c r="E291" s="82">
        <v>0</v>
      </c>
      <c r="F291" s="69">
        <v>0</v>
      </c>
      <c r="G291" s="9">
        <v>0</v>
      </c>
      <c r="H291" s="59">
        <v>0</v>
      </c>
      <c r="I291" s="95" t="s">
        <v>2338</v>
      </c>
      <c r="J291" s="9">
        <v>1.5</v>
      </c>
      <c r="K291" t="s">
        <v>1037</v>
      </c>
      <c r="L291" s="104" t="s">
        <v>39</v>
      </c>
      <c r="M291" s="104" t="s">
        <v>24</v>
      </c>
      <c r="N291" s="104"/>
      <c r="O291" t="s">
        <v>25</v>
      </c>
      <c r="P291">
        <v>0</v>
      </c>
      <c r="Q291" t="s">
        <v>1024</v>
      </c>
    </row>
    <row r="292" spans="1:17">
      <c r="A292" s="26" t="s">
        <v>1038</v>
      </c>
      <c r="B292" s="90" t="s">
        <v>1039</v>
      </c>
      <c r="C292" s="18"/>
      <c r="D292" s="88" t="s">
        <v>1040</v>
      </c>
      <c r="E292" s="82">
        <v>0</v>
      </c>
      <c r="F292" s="69">
        <v>0</v>
      </c>
      <c r="G292" s="9">
        <v>1.5</v>
      </c>
      <c r="H292" s="59">
        <v>0</v>
      </c>
      <c r="I292" s="95" t="s">
        <v>2338</v>
      </c>
      <c r="J292" s="9">
        <v>1.5</v>
      </c>
      <c r="K292" t="s">
        <v>1041</v>
      </c>
      <c r="L292" s="104" t="s">
        <v>39</v>
      </c>
      <c r="M292" s="104" t="s">
        <v>24</v>
      </c>
      <c r="N292" s="104"/>
      <c r="O292" t="s">
        <v>25</v>
      </c>
      <c r="P292">
        <v>0</v>
      </c>
      <c r="Q292" t="s">
        <v>74</v>
      </c>
    </row>
    <row r="293" spans="1:17">
      <c r="A293" s="26" t="s">
        <v>1042</v>
      </c>
      <c r="B293" s="90" t="s">
        <v>1043</v>
      </c>
      <c r="C293" s="18"/>
      <c r="D293" s="88" t="s">
        <v>1044</v>
      </c>
      <c r="E293" s="82">
        <v>0</v>
      </c>
      <c r="F293" s="69">
        <v>0</v>
      </c>
      <c r="G293" s="9">
        <v>1.5</v>
      </c>
      <c r="H293" s="59">
        <v>1400</v>
      </c>
      <c r="I293" s="95">
        <v>0</v>
      </c>
      <c r="J293" s="9">
        <v>1.5</v>
      </c>
      <c r="K293" t="s">
        <v>1045</v>
      </c>
      <c r="L293" s="104" t="s">
        <v>39</v>
      </c>
      <c r="M293" s="104" t="s">
        <v>24</v>
      </c>
      <c r="N293" s="104"/>
      <c r="O293" t="s">
        <v>25</v>
      </c>
      <c r="P293">
        <v>0</v>
      </c>
      <c r="Q293" t="s">
        <v>74</v>
      </c>
    </row>
    <row r="294" spans="1:17">
      <c r="A294" s="26"/>
      <c r="B294" s="42" t="s">
        <v>1895</v>
      </c>
      <c r="C294" s="18"/>
      <c r="D294" s="118" t="s">
        <v>1896</v>
      </c>
      <c r="E294" s="82"/>
      <c r="F294" s="69"/>
      <c r="G294" s="9"/>
      <c r="H294" s="59">
        <v>0</v>
      </c>
      <c r="I294" s="95" t="s">
        <v>2338</v>
      </c>
      <c r="J294" s="9">
        <v>1.6</v>
      </c>
      <c r="L294" s="104"/>
      <c r="M294" s="104"/>
      <c r="N294" s="104"/>
    </row>
    <row r="295" spans="1:17">
      <c r="A295" s="26" t="s">
        <v>1046</v>
      </c>
      <c r="B295" s="90" t="s">
        <v>1047</v>
      </c>
      <c r="C295" s="18"/>
      <c r="D295" s="88" t="s">
        <v>1048</v>
      </c>
      <c r="E295" s="82">
        <v>0</v>
      </c>
      <c r="F295" s="138" t="s">
        <v>2587</v>
      </c>
      <c r="G295" s="9">
        <v>1.9</v>
      </c>
      <c r="H295" s="59"/>
      <c r="I295" s="71"/>
      <c r="J295" s="9"/>
      <c r="L295" s="104" t="s">
        <v>23</v>
      </c>
      <c r="M295" s="104"/>
      <c r="N295" s="104"/>
      <c r="O295" t="s">
        <v>88</v>
      </c>
      <c r="P295" t="s">
        <v>30</v>
      </c>
      <c r="Q295" t="s">
        <v>1049</v>
      </c>
    </row>
    <row r="296" spans="1:17">
      <c r="A296" s="26" t="s">
        <v>1050</v>
      </c>
      <c r="B296" s="90" t="s">
        <v>1051</v>
      </c>
      <c r="C296" s="18"/>
      <c r="D296" s="88" t="s">
        <v>1052</v>
      </c>
      <c r="E296" s="82">
        <v>0</v>
      </c>
      <c r="F296" s="85" t="s">
        <v>2339</v>
      </c>
      <c r="G296" s="9">
        <v>2.5</v>
      </c>
      <c r="H296" s="59"/>
      <c r="I296" s="71"/>
      <c r="J296" s="9"/>
      <c r="L296" s="104" t="s">
        <v>17</v>
      </c>
      <c r="M296" s="104"/>
      <c r="N296" s="104"/>
      <c r="O296">
        <v>0</v>
      </c>
      <c r="P296">
        <v>0</v>
      </c>
      <c r="Q296">
        <v>0</v>
      </c>
    </row>
    <row r="297" spans="1:17">
      <c r="A297" s="26" t="s">
        <v>1053</v>
      </c>
      <c r="B297" s="90" t="s">
        <v>1054</v>
      </c>
      <c r="C297" s="18"/>
      <c r="D297" s="88" t="s">
        <v>1055</v>
      </c>
      <c r="E297" s="82">
        <v>0</v>
      </c>
      <c r="F297" s="85" t="s">
        <v>2338</v>
      </c>
      <c r="G297" s="9">
        <v>2.5</v>
      </c>
      <c r="H297" s="59"/>
      <c r="I297" s="71"/>
      <c r="J297" s="9"/>
      <c r="L297" s="104" t="s">
        <v>23</v>
      </c>
      <c r="M297" s="104"/>
      <c r="N297" s="104"/>
      <c r="O297" t="s">
        <v>88</v>
      </c>
      <c r="P297">
        <v>0</v>
      </c>
      <c r="Q297">
        <v>0</v>
      </c>
    </row>
    <row r="298" spans="1:17">
      <c r="A298" s="26" t="s">
        <v>1056</v>
      </c>
      <c r="B298" s="90" t="s">
        <v>1057</v>
      </c>
      <c r="C298" s="18"/>
      <c r="D298" s="88" t="s">
        <v>1058</v>
      </c>
      <c r="E298" s="82">
        <v>224</v>
      </c>
      <c r="F298" s="85">
        <v>0</v>
      </c>
      <c r="G298" s="9">
        <v>2.25</v>
      </c>
      <c r="H298" s="59"/>
      <c r="I298" s="71"/>
      <c r="J298" s="9"/>
      <c r="L298" s="104" t="s">
        <v>17</v>
      </c>
      <c r="M298" s="104"/>
      <c r="N298" s="104"/>
      <c r="O298">
        <v>0</v>
      </c>
      <c r="P298">
        <v>0</v>
      </c>
      <c r="Q298">
        <v>0</v>
      </c>
    </row>
    <row r="299" spans="1:17">
      <c r="A299" s="26" t="s">
        <v>1059</v>
      </c>
      <c r="B299" s="90" t="s">
        <v>1060</v>
      </c>
      <c r="C299" s="18" t="s">
        <v>1061</v>
      </c>
      <c r="D299" s="88" t="s">
        <v>1062</v>
      </c>
      <c r="E299" s="82">
        <v>0</v>
      </c>
      <c r="F299" s="85" t="s">
        <v>2706</v>
      </c>
      <c r="G299" s="9">
        <v>2.15</v>
      </c>
      <c r="H299" s="59"/>
      <c r="I299" s="71"/>
      <c r="J299" s="9"/>
      <c r="L299" s="104" t="s">
        <v>39</v>
      </c>
      <c r="M299" s="104"/>
      <c r="N299" s="104"/>
      <c r="O299" t="s">
        <v>94</v>
      </c>
      <c r="P299" t="s">
        <v>30</v>
      </c>
      <c r="Q299" t="s">
        <v>89</v>
      </c>
    </row>
    <row r="300" spans="1:17">
      <c r="A300" s="26" t="s">
        <v>1063</v>
      </c>
      <c r="B300" s="90" t="s">
        <v>1064</v>
      </c>
      <c r="C300" s="18"/>
      <c r="D300" s="88" t="s">
        <v>1065</v>
      </c>
      <c r="E300" s="82">
        <v>512</v>
      </c>
      <c r="F300" s="95">
        <v>0</v>
      </c>
      <c r="G300" s="9">
        <v>2.5</v>
      </c>
      <c r="H300" s="59"/>
      <c r="I300" s="71"/>
      <c r="J300" s="9"/>
      <c r="L300" s="104" t="s">
        <v>39</v>
      </c>
      <c r="M300" s="104"/>
      <c r="N300" s="104"/>
      <c r="O300" t="s">
        <v>29</v>
      </c>
      <c r="P300">
        <v>0</v>
      </c>
      <c r="Q300" t="s">
        <v>141</v>
      </c>
    </row>
    <row r="301" spans="1:17">
      <c r="A301" s="26" t="s">
        <v>1066</v>
      </c>
      <c r="B301" s="90" t="s">
        <v>1067</v>
      </c>
      <c r="C301" s="18"/>
      <c r="D301" s="88" t="s">
        <v>1068</v>
      </c>
      <c r="E301" s="82">
        <v>160</v>
      </c>
      <c r="F301" s="85">
        <v>0</v>
      </c>
      <c r="G301" s="9">
        <v>2.5</v>
      </c>
      <c r="H301" s="59"/>
      <c r="I301" s="71"/>
      <c r="J301" s="9"/>
      <c r="L301" s="104" t="s">
        <v>23</v>
      </c>
      <c r="M301" s="104"/>
      <c r="N301" s="104"/>
      <c r="O301" t="s">
        <v>29</v>
      </c>
      <c r="P301" t="s">
        <v>30</v>
      </c>
      <c r="Q301" t="s">
        <v>31</v>
      </c>
    </row>
    <row r="302" spans="1:17">
      <c r="A302" s="26" t="s">
        <v>1069</v>
      </c>
      <c r="B302" s="90" t="s">
        <v>1070</v>
      </c>
      <c r="C302" s="18"/>
      <c r="D302" s="88" t="s">
        <v>1071</v>
      </c>
      <c r="E302" s="82">
        <v>0</v>
      </c>
      <c r="F302" s="85" t="s">
        <v>2707</v>
      </c>
      <c r="G302" s="9">
        <v>2.15</v>
      </c>
      <c r="H302" s="59"/>
      <c r="I302" s="71"/>
      <c r="J302" s="9"/>
      <c r="L302" s="104" t="s">
        <v>17</v>
      </c>
      <c r="M302" s="104"/>
      <c r="N302" s="104"/>
      <c r="O302" t="s">
        <v>29</v>
      </c>
      <c r="P302">
        <v>0</v>
      </c>
      <c r="Q302" t="s">
        <v>232</v>
      </c>
    </row>
    <row r="303" spans="1:17">
      <c r="A303" s="26" t="s">
        <v>1072</v>
      </c>
      <c r="B303" s="90" t="s">
        <v>1073</v>
      </c>
      <c r="C303" s="18"/>
      <c r="D303" s="88" t="s">
        <v>1074</v>
      </c>
      <c r="E303" s="82">
        <v>0</v>
      </c>
      <c r="F303" s="85" t="s">
        <v>2708</v>
      </c>
      <c r="G303" s="9">
        <v>2</v>
      </c>
      <c r="H303" s="59"/>
      <c r="I303" s="71"/>
      <c r="J303" s="9"/>
      <c r="L303" s="104" t="s">
        <v>39</v>
      </c>
      <c r="M303" s="104" t="s">
        <v>24</v>
      </c>
      <c r="N303" s="104" t="s">
        <v>1075</v>
      </c>
      <c r="O303" t="s">
        <v>29</v>
      </c>
      <c r="P303">
        <v>0</v>
      </c>
      <c r="Q303" t="s">
        <v>212</v>
      </c>
    </row>
    <row r="304" spans="1:17">
      <c r="A304" s="26" t="s">
        <v>1076</v>
      </c>
      <c r="B304" s="90" t="s">
        <v>1077</v>
      </c>
      <c r="C304" s="18"/>
      <c r="D304" s="88" t="s">
        <v>1078</v>
      </c>
      <c r="E304" s="82">
        <v>352</v>
      </c>
      <c r="F304" s="85">
        <v>0</v>
      </c>
      <c r="G304" s="9">
        <v>2</v>
      </c>
      <c r="H304" s="59"/>
      <c r="I304" s="71"/>
      <c r="J304" s="9"/>
      <c r="L304" s="104" t="s">
        <v>39</v>
      </c>
      <c r="M304" s="104" t="s">
        <v>24</v>
      </c>
      <c r="N304" s="104" t="s">
        <v>1075</v>
      </c>
      <c r="O304" t="s">
        <v>94</v>
      </c>
      <c r="P304" t="s">
        <v>30</v>
      </c>
      <c r="Q304" t="s">
        <v>212</v>
      </c>
    </row>
    <row r="305" spans="1:17">
      <c r="A305" s="26" t="s">
        <v>1079</v>
      </c>
      <c r="B305" s="90" t="s">
        <v>1080</v>
      </c>
      <c r="C305" s="18"/>
      <c r="D305" s="88" t="s">
        <v>1081</v>
      </c>
      <c r="E305" s="82">
        <v>352</v>
      </c>
      <c r="F305" s="85">
        <v>0</v>
      </c>
      <c r="G305" s="9">
        <v>2</v>
      </c>
      <c r="H305" s="59"/>
      <c r="I305" s="71"/>
      <c r="J305" s="9"/>
      <c r="L305" s="104" t="s">
        <v>39</v>
      </c>
      <c r="M305" s="104" t="s">
        <v>24</v>
      </c>
      <c r="N305" s="104" t="s">
        <v>1075</v>
      </c>
      <c r="O305" t="s">
        <v>88</v>
      </c>
      <c r="P305">
        <v>0</v>
      </c>
      <c r="Q305" t="s">
        <v>1049</v>
      </c>
    </row>
    <row r="306" spans="1:17">
      <c r="A306" s="26" t="s">
        <v>1082</v>
      </c>
      <c r="B306" s="90" t="s">
        <v>1083</v>
      </c>
      <c r="C306" s="18"/>
      <c r="D306" s="88" t="s">
        <v>1084</v>
      </c>
      <c r="E306" s="82">
        <v>0</v>
      </c>
      <c r="F306" s="85" t="s">
        <v>2701</v>
      </c>
      <c r="G306" s="9">
        <v>2.75</v>
      </c>
      <c r="H306" s="59"/>
      <c r="I306" s="71"/>
      <c r="J306" s="9"/>
      <c r="L306" s="104" t="s">
        <v>23</v>
      </c>
      <c r="M306" s="104"/>
      <c r="N306" s="104"/>
      <c r="O306" t="s">
        <v>88</v>
      </c>
      <c r="P306">
        <v>0</v>
      </c>
      <c r="Q306">
        <v>0</v>
      </c>
    </row>
    <row r="307" spans="1:17">
      <c r="A307" s="26" t="s">
        <v>1085</v>
      </c>
      <c r="B307" s="90" t="s">
        <v>1086</v>
      </c>
      <c r="C307" s="18"/>
      <c r="D307" s="88" t="s">
        <v>1087</v>
      </c>
      <c r="E307" s="82">
        <v>128</v>
      </c>
      <c r="F307" s="85">
        <v>0</v>
      </c>
      <c r="G307" s="9">
        <v>2.5</v>
      </c>
      <c r="H307" s="59"/>
      <c r="I307" s="71"/>
      <c r="J307" s="9"/>
      <c r="L307" s="104" t="s">
        <v>23</v>
      </c>
      <c r="M307" s="104"/>
      <c r="N307" s="104"/>
      <c r="O307" t="s">
        <v>88</v>
      </c>
      <c r="P307" t="s">
        <v>30</v>
      </c>
      <c r="Q307" t="s">
        <v>18</v>
      </c>
    </row>
    <row r="308" spans="1:17">
      <c r="A308" s="26" t="s">
        <v>1088</v>
      </c>
      <c r="B308" s="90" t="s">
        <v>1089</v>
      </c>
      <c r="C308" s="18"/>
      <c r="D308" s="88" t="s">
        <v>1090</v>
      </c>
      <c r="E308" s="82">
        <v>0</v>
      </c>
      <c r="F308" s="85" t="s">
        <v>2339</v>
      </c>
      <c r="G308" s="9">
        <v>2.25</v>
      </c>
      <c r="H308" s="59"/>
      <c r="I308" s="71"/>
      <c r="J308" s="9"/>
      <c r="L308" s="104" t="s">
        <v>17</v>
      </c>
      <c r="M308" s="104"/>
      <c r="N308" s="104"/>
      <c r="O308">
        <v>0</v>
      </c>
      <c r="P308" t="s">
        <v>30</v>
      </c>
      <c r="Q308" t="s">
        <v>42</v>
      </c>
    </row>
    <row r="309" spans="1:17">
      <c r="A309" s="26" t="s">
        <v>1091</v>
      </c>
      <c r="B309" s="90" t="s">
        <v>1092</v>
      </c>
      <c r="C309" s="18"/>
      <c r="D309" s="88" t="s">
        <v>1093</v>
      </c>
      <c r="E309" s="82">
        <v>96</v>
      </c>
      <c r="F309" s="85">
        <v>0</v>
      </c>
      <c r="G309" s="9">
        <v>2.25</v>
      </c>
      <c r="H309" s="59"/>
      <c r="I309" s="71"/>
      <c r="J309" s="9"/>
      <c r="L309" s="104" t="s">
        <v>39</v>
      </c>
      <c r="M309" s="104"/>
      <c r="N309" s="104"/>
      <c r="O309" t="s">
        <v>88</v>
      </c>
      <c r="P309" t="s">
        <v>30</v>
      </c>
      <c r="Q309" t="s">
        <v>18</v>
      </c>
    </row>
    <row r="310" spans="1:17">
      <c r="A310" s="26" t="s">
        <v>1097</v>
      </c>
      <c r="B310" s="90" t="s">
        <v>1098</v>
      </c>
      <c r="C310" s="18"/>
      <c r="D310" s="88" t="s">
        <v>1099</v>
      </c>
      <c r="E310" s="82">
        <v>224</v>
      </c>
      <c r="F310" s="85">
        <v>0</v>
      </c>
      <c r="G310" s="9">
        <v>2.1</v>
      </c>
      <c r="H310" s="59"/>
      <c r="I310" s="71"/>
      <c r="J310" s="9"/>
      <c r="L310" s="104" t="s">
        <v>23</v>
      </c>
      <c r="M310" s="104"/>
      <c r="N310" s="104"/>
      <c r="O310" t="s">
        <v>29</v>
      </c>
      <c r="P310" t="s">
        <v>30</v>
      </c>
      <c r="Q310" t="s">
        <v>42</v>
      </c>
    </row>
    <row r="311" spans="1:17">
      <c r="A311" s="26" t="s">
        <v>1100</v>
      </c>
      <c r="B311" s="90" t="s">
        <v>1101</v>
      </c>
      <c r="C311" s="18"/>
      <c r="D311" s="88" t="s">
        <v>1102</v>
      </c>
      <c r="E311" s="82">
        <v>0</v>
      </c>
      <c r="F311" s="85" t="s">
        <v>2338</v>
      </c>
      <c r="G311" s="9">
        <v>2</v>
      </c>
      <c r="H311" s="59"/>
      <c r="I311" s="71"/>
      <c r="J311" s="9"/>
      <c r="L311" s="104" t="s">
        <v>39</v>
      </c>
      <c r="M311" s="104"/>
      <c r="N311" s="104"/>
      <c r="O311" t="s">
        <v>29</v>
      </c>
      <c r="P311" t="s">
        <v>30</v>
      </c>
      <c r="Q311" t="s">
        <v>736</v>
      </c>
    </row>
    <row r="312" spans="1:17">
      <c r="A312" s="26" t="s">
        <v>1103</v>
      </c>
      <c r="B312" s="90" t="s">
        <v>1104</v>
      </c>
      <c r="C312" s="18"/>
      <c r="D312" s="88" t="s">
        <v>1105</v>
      </c>
      <c r="E312" s="82">
        <v>0</v>
      </c>
      <c r="F312" s="85" t="s">
        <v>2587</v>
      </c>
      <c r="G312" s="9">
        <v>2.5</v>
      </c>
      <c r="H312" s="59"/>
      <c r="I312" s="71"/>
      <c r="J312" s="9"/>
      <c r="L312" s="105" t="s">
        <v>17</v>
      </c>
      <c r="M312" s="105"/>
      <c r="N312" s="105"/>
      <c r="O312">
        <v>0</v>
      </c>
      <c r="P312">
        <v>0</v>
      </c>
      <c r="Q312">
        <v>0</v>
      </c>
    </row>
    <row r="313" spans="1:17">
      <c r="A313" s="26" t="s">
        <v>1106</v>
      </c>
      <c r="B313" s="90" t="s">
        <v>1107</v>
      </c>
      <c r="C313" s="18"/>
      <c r="D313" s="88" t="s">
        <v>1108</v>
      </c>
      <c r="E313" s="83">
        <v>544</v>
      </c>
      <c r="F313" s="85"/>
      <c r="G313" s="9">
        <v>2.5</v>
      </c>
      <c r="H313" s="59"/>
      <c r="I313" s="71"/>
      <c r="J313" s="9"/>
      <c r="L313" s="107" t="s">
        <v>23</v>
      </c>
      <c r="M313" s="107"/>
      <c r="N313" s="107"/>
      <c r="O313" t="s">
        <v>25</v>
      </c>
      <c r="P313">
        <v>0</v>
      </c>
      <c r="Q313">
        <v>0</v>
      </c>
    </row>
    <row r="314" spans="1:17">
      <c r="A314" s="26" t="s">
        <v>1109</v>
      </c>
      <c r="B314" s="90" t="s">
        <v>1110</v>
      </c>
      <c r="C314" s="18"/>
      <c r="D314" s="88" t="s">
        <v>1111</v>
      </c>
      <c r="E314" s="83">
        <v>512</v>
      </c>
      <c r="F314" s="85">
        <v>0</v>
      </c>
      <c r="G314" s="9">
        <v>2.25</v>
      </c>
      <c r="H314" s="59"/>
      <c r="I314" s="71"/>
      <c r="J314" s="9"/>
      <c r="K314" t="s">
        <v>1112</v>
      </c>
      <c r="L314" s="107" t="s">
        <v>17</v>
      </c>
      <c r="M314" s="107"/>
      <c r="N314" s="107"/>
      <c r="O314" t="s">
        <v>35</v>
      </c>
      <c r="P314" t="s">
        <v>30</v>
      </c>
      <c r="Q314" t="s">
        <v>148</v>
      </c>
    </row>
    <row r="315" spans="1:17">
      <c r="A315" s="26" t="s">
        <v>1113</v>
      </c>
      <c r="B315" s="90" t="s">
        <v>1114</v>
      </c>
      <c r="C315" s="18"/>
      <c r="D315" s="88" t="s">
        <v>1115</v>
      </c>
      <c r="E315" s="82">
        <v>0</v>
      </c>
      <c r="F315" s="85" t="s">
        <v>2339</v>
      </c>
      <c r="G315" s="9">
        <v>2</v>
      </c>
      <c r="H315" s="59"/>
      <c r="I315" s="71"/>
      <c r="J315" s="9"/>
      <c r="K315" t="s">
        <v>1116</v>
      </c>
      <c r="L315" s="104" t="s">
        <v>39</v>
      </c>
      <c r="M315" s="104"/>
      <c r="N315" s="104"/>
      <c r="O315" t="s">
        <v>29</v>
      </c>
      <c r="P315">
        <v>0</v>
      </c>
      <c r="Q315" t="s">
        <v>18</v>
      </c>
    </row>
    <row r="316" spans="1:17">
      <c r="A316" s="26" t="s">
        <v>1117</v>
      </c>
      <c r="B316" s="90" t="s">
        <v>1118</v>
      </c>
      <c r="C316" s="18"/>
      <c r="D316" s="88" t="s">
        <v>1119</v>
      </c>
      <c r="E316" s="82">
        <v>128</v>
      </c>
      <c r="F316" s="85">
        <v>0</v>
      </c>
      <c r="G316" s="9">
        <v>2.25</v>
      </c>
      <c r="H316" s="59"/>
      <c r="I316" s="71"/>
      <c r="J316" s="9"/>
      <c r="L316" s="104" t="s">
        <v>23</v>
      </c>
      <c r="M316" s="104"/>
      <c r="N316" s="104"/>
      <c r="O316" t="s">
        <v>29</v>
      </c>
      <c r="P316" t="s">
        <v>30</v>
      </c>
      <c r="Q316" t="s">
        <v>162</v>
      </c>
    </row>
    <row r="317" spans="1:17">
      <c r="A317" s="26" t="s">
        <v>1120</v>
      </c>
      <c r="B317" s="90" t="s">
        <v>1121</v>
      </c>
      <c r="C317" s="18"/>
      <c r="D317" s="88" t="s">
        <v>1122</v>
      </c>
      <c r="E317" s="82">
        <v>160</v>
      </c>
      <c r="F317" s="85">
        <v>0</v>
      </c>
      <c r="G317" s="9">
        <v>1.8</v>
      </c>
      <c r="H317" s="58"/>
      <c r="I317" s="85"/>
      <c r="J317" s="9"/>
      <c r="L317" s="104"/>
      <c r="M317" s="104"/>
      <c r="N317" s="104"/>
    </row>
    <row r="318" spans="1:17">
      <c r="A318" s="26" t="s">
        <v>1123</v>
      </c>
      <c r="B318" s="90" t="s">
        <v>1124</v>
      </c>
      <c r="C318" s="18"/>
      <c r="D318" s="88" t="s">
        <v>1125</v>
      </c>
      <c r="E318" s="82">
        <v>0</v>
      </c>
      <c r="F318" s="138" t="s">
        <v>2339</v>
      </c>
      <c r="G318" s="9">
        <v>2.25</v>
      </c>
      <c r="H318" s="59"/>
      <c r="I318" s="71"/>
      <c r="J318" s="9"/>
      <c r="L318" s="104" t="s">
        <v>23</v>
      </c>
      <c r="M318" s="104" t="s">
        <v>24</v>
      </c>
      <c r="N318" s="104"/>
      <c r="O318" t="s">
        <v>25</v>
      </c>
      <c r="P318">
        <v>0</v>
      </c>
      <c r="Q318" t="s">
        <v>232</v>
      </c>
    </row>
    <row r="319" spans="1:17">
      <c r="A319" s="26" t="s">
        <v>1126</v>
      </c>
      <c r="B319" s="90" t="s">
        <v>1127</v>
      </c>
      <c r="C319" s="18"/>
      <c r="D319" s="88" t="s">
        <v>1128</v>
      </c>
      <c r="E319" s="82">
        <v>0</v>
      </c>
      <c r="F319" s="69">
        <v>0</v>
      </c>
      <c r="G319" s="9">
        <v>0</v>
      </c>
      <c r="H319" s="59">
        <v>0</v>
      </c>
      <c r="I319" s="85" t="s">
        <v>2709</v>
      </c>
      <c r="J319" s="9">
        <v>1.5</v>
      </c>
      <c r="K319" t="s">
        <v>1129</v>
      </c>
      <c r="L319" s="104" t="s">
        <v>39</v>
      </c>
      <c r="M319" s="104" t="s">
        <v>24</v>
      </c>
      <c r="N319" s="104"/>
      <c r="O319" t="s">
        <v>94</v>
      </c>
      <c r="P319">
        <v>0</v>
      </c>
      <c r="Q319" t="s">
        <v>1130</v>
      </c>
    </row>
    <row r="320" spans="1:17">
      <c r="A320" s="26" t="s">
        <v>1131</v>
      </c>
      <c r="B320" s="90" t="s">
        <v>1132</v>
      </c>
      <c r="C320" s="18"/>
      <c r="D320" s="88" t="s">
        <v>1133</v>
      </c>
      <c r="E320" s="82">
        <v>352</v>
      </c>
      <c r="F320" s="85">
        <v>0</v>
      </c>
      <c r="G320" s="9">
        <v>3.75</v>
      </c>
      <c r="H320" s="59"/>
      <c r="I320" s="71"/>
      <c r="J320" s="9"/>
      <c r="L320" s="104" t="s">
        <v>23</v>
      </c>
      <c r="M320" s="104" t="s">
        <v>24</v>
      </c>
      <c r="N320" s="104"/>
      <c r="O320" t="s">
        <v>94</v>
      </c>
      <c r="P320" t="s">
        <v>30</v>
      </c>
      <c r="Q320" t="s">
        <v>1134</v>
      </c>
    </row>
    <row r="321" spans="1:19">
      <c r="A321" s="26" t="s">
        <v>1135</v>
      </c>
      <c r="B321" s="90" t="s">
        <v>1136</v>
      </c>
      <c r="C321" s="18"/>
      <c r="D321" s="88" t="s">
        <v>1137</v>
      </c>
      <c r="E321" s="82">
        <v>192</v>
      </c>
      <c r="F321" s="85">
        <v>0</v>
      </c>
      <c r="G321" s="9">
        <v>3</v>
      </c>
      <c r="H321" s="59"/>
      <c r="I321" s="71"/>
      <c r="J321" s="9"/>
      <c r="L321" s="104" t="s">
        <v>23</v>
      </c>
      <c r="M321" s="104" t="s">
        <v>24</v>
      </c>
      <c r="N321" s="104"/>
      <c r="O321" t="s">
        <v>94</v>
      </c>
      <c r="P321">
        <v>0</v>
      </c>
      <c r="Q321" t="s">
        <v>141</v>
      </c>
    </row>
    <row r="322" spans="1:19">
      <c r="A322" s="26" t="s">
        <v>1138</v>
      </c>
      <c r="B322" s="90" t="s">
        <v>1139</v>
      </c>
      <c r="C322" s="18"/>
      <c r="D322" s="88" t="s">
        <v>1140</v>
      </c>
      <c r="E322" s="82">
        <v>0</v>
      </c>
      <c r="F322" s="69" t="s">
        <v>2587</v>
      </c>
      <c r="G322" s="9">
        <v>1.5</v>
      </c>
      <c r="H322" s="59"/>
      <c r="I322" s="71"/>
      <c r="J322" s="9"/>
      <c r="L322" s="104" t="s">
        <v>23</v>
      </c>
      <c r="M322" s="104" t="s">
        <v>65</v>
      </c>
      <c r="N322" s="104"/>
      <c r="O322" t="e">
        <v>#N/A</v>
      </c>
      <c r="P322" t="e">
        <v>#N/A</v>
      </c>
      <c r="Q322" t="e">
        <v>#N/A</v>
      </c>
    </row>
    <row r="323" spans="1:19">
      <c r="A323" s="26" t="s">
        <v>1141</v>
      </c>
      <c r="B323" s="90" t="s">
        <v>1142</v>
      </c>
      <c r="C323" s="18"/>
      <c r="D323" s="88" t="s">
        <v>1143</v>
      </c>
      <c r="E323" s="82"/>
      <c r="F323" s="95" t="s">
        <v>2338</v>
      </c>
      <c r="G323" s="9">
        <v>1.8</v>
      </c>
      <c r="H323" s="59">
        <v>0</v>
      </c>
      <c r="I323" s="85" t="s">
        <v>2338</v>
      </c>
      <c r="J323" s="9">
        <v>1.8</v>
      </c>
      <c r="K323" t="s">
        <v>1144</v>
      </c>
      <c r="L323" s="104" t="s">
        <v>39</v>
      </c>
      <c r="M323" s="104" t="s">
        <v>108</v>
      </c>
      <c r="N323" s="104"/>
      <c r="O323" t="s">
        <v>88</v>
      </c>
      <c r="P323">
        <v>0</v>
      </c>
      <c r="Q323" t="s">
        <v>141</v>
      </c>
    </row>
    <row r="324" spans="1:19">
      <c r="A324" s="26" t="s">
        <v>1145</v>
      </c>
      <c r="B324" s="90" t="s">
        <v>1146</v>
      </c>
      <c r="C324" s="18"/>
      <c r="D324" s="88" t="s">
        <v>1147</v>
      </c>
      <c r="E324" s="82">
        <v>0</v>
      </c>
      <c r="F324" s="99" t="s">
        <v>2678</v>
      </c>
      <c r="G324" s="9">
        <v>2.75</v>
      </c>
      <c r="H324" s="59"/>
      <c r="I324" s="71"/>
      <c r="J324" s="9"/>
      <c r="L324" s="104" t="s">
        <v>39</v>
      </c>
      <c r="M324" s="104"/>
      <c r="N324" s="104"/>
      <c r="O324" t="s">
        <v>29</v>
      </c>
      <c r="P324" t="s">
        <v>30</v>
      </c>
      <c r="Q324" t="s">
        <v>200</v>
      </c>
    </row>
    <row r="325" spans="1:19">
      <c r="A325" s="26" t="s">
        <v>1148</v>
      </c>
      <c r="B325" s="90" t="s">
        <v>1149</v>
      </c>
      <c r="C325" s="18" t="s">
        <v>1150</v>
      </c>
      <c r="D325" s="88" t="s">
        <v>1151</v>
      </c>
      <c r="E325" s="82">
        <v>0</v>
      </c>
      <c r="F325" s="85" t="s">
        <v>2710</v>
      </c>
      <c r="G325" s="9">
        <v>2.5</v>
      </c>
      <c r="H325" s="59"/>
      <c r="I325" s="71"/>
      <c r="J325" s="9"/>
      <c r="L325" s="104" t="s">
        <v>39</v>
      </c>
      <c r="M325" s="104"/>
      <c r="N325" s="104"/>
      <c r="O325" t="s">
        <v>29</v>
      </c>
      <c r="P325" t="s">
        <v>30</v>
      </c>
      <c r="Q325" t="s">
        <v>162</v>
      </c>
    </row>
    <row r="326" spans="1:19">
      <c r="A326" s="26" t="s">
        <v>1152</v>
      </c>
      <c r="B326" s="90" t="s">
        <v>1153</v>
      </c>
      <c r="C326" s="18" t="s">
        <v>1154</v>
      </c>
      <c r="D326" s="88" t="s">
        <v>1155</v>
      </c>
      <c r="E326" s="82">
        <v>0</v>
      </c>
      <c r="F326" s="85" t="s">
        <v>2587</v>
      </c>
      <c r="G326" s="9">
        <v>2.5</v>
      </c>
      <c r="H326" s="59"/>
      <c r="I326" s="71"/>
      <c r="J326" s="9"/>
      <c r="L326" s="104" t="s">
        <v>23</v>
      </c>
      <c r="M326" s="104"/>
      <c r="N326" s="104"/>
      <c r="O326">
        <v>0</v>
      </c>
      <c r="P326">
        <v>0</v>
      </c>
      <c r="Q326">
        <v>0</v>
      </c>
    </row>
    <row r="327" spans="1:19">
      <c r="A327" s="26" t="s">
        <v>1156</v>
      </c>
      <c r="B327" s="90" t="s">
        <v>1157</v>
      </c>
      <c r="C327" s="18" t="s">
        <v>1158</v>
      </c>
      <c r="D327" s="88" t="s">
        <v>1159</v>
      </c>
      <c r="E327" s="82">
        <v>0</v>
      </c>
      <c r="F327" s="85" t="s">
        <v>2645</v>
      </c>
      <c r="G327" s="9">
        <v>2.5</v>
      </c>
      <c r="H327" s="59"/>
      <c r="I327" s="71"/>
      <c r="J327" s="9"/>
      <c r="L327" s="104" t="s">
        <v>23</v>
      </c>
      <c r="M327" s="104"/>
      <c r="N327" s="104"/>
      <c r="O327" t="s">
        <v>88</v>
      </c>
      <c r="P327">
        <v>0</v>
      </c>
      <c r="Q327" t="s">
        <v>18</v>
      </c>
    </row>
    <row r="328" spans="1:19">
      <c r="A328" s="26" t="s">
        <v>1160</v>
      </c>
      <c r="B328" s="90" t="s">
        <v>1161</v>
      </c>
      <c r="C328" s="18" t="s">
        <v>1162</v>
      </c>
      <c r="D328" s="88" t="s">
        <v>1163</v>
      </c>
      <c r="E328" s="82"/>
      <c r="F328" s="85" t="s">
        <v>2711</v>
      </c>
      <c r="G328" s="9">
        <v>2</v>
      </c>
      <c r="H328" s="59">
        <v>0</v>
      </c>
      <c r="I328" s="71"/>
      <c r="J328" s="9"/>
      <c r="L328" s="104" t="s">
        <v>39</v>
      </c>
      <c r="M328" s="104"/>
      <c r="N328" s="104"/>
      <c r="O328" t="s">
        <v>29</v>
      </c>
      <c r="P328">
        <v>0</v>
      </c>
      <c r="Q328" t="s">
        <v>162</v>
      </c>
      <c r="S328" s="26"/>
    </row>
    <row r="329" spans="1:19">
      <c r="A329" s="26" t="s">
        <v>1164</v>
      </c>
      <c r="B329" s="90" t="s">
        <v>1165</v>
      </c>
      <c r="C329" s="18" t="s">
        <v>1166</v>
      </c>
      <c r="D329" s="88" t="s">
        <v>1167</v>
      </c>
      <c r="E329" s="82">
        <v>128</v>
      </c>
      <c r="F329" s="85" t="s">
        <v>2607</v>
      </c>
      <c r="G329" s="9">
        <v>2</v>
      </c>
      <c r="H329" s="59"/>
      <c r="I329" s="71"/>
      <c r="J329" s="9"/>
      <c r="L329" s="104" t="s">
        <v>39</v>
      </c>
      <c r="M329" s="104"/>
      <c r="N329" s="104"/>
      <c r="O329" t="s">
        <v>94</v>
      </c>
      <c r="P329" t="s">
        <v>30</v>
      </c>
      <c r="Q329" t="s">
        <v>162</v>
      </c>
    </row>
    <row r="330" spans="1:19">
      <c r="A330" s="26" t="s">
        <v>1168</v>
      </c>
      <c r="B330" s="90" t="s">
        <v>1169</v>
      </c>
      <c r="C330" s="18" t="s">
        <v>1170</v>
      </c>
      <c r="D330" s="88" t="s">
        <v>1171</v>
      </c>
      <c r="E330" s="82"/>
      <c r="F330" s="99" t="s">
        <v>2712</v>
      </c>
      <c r="G330" s="9">
        <v>1.8</v>
      </c>
      <c r="H330" s="59">
        <v>0</v>
      </c>
      <c r="I330" s="85" t="s">
        <v>2338</v>
      </c>
      <c r="J330" s="9">
        <v>1.6</v>
      </c>
      <c r="K330" t="s">
        <v>1172</v>
      </c>
      <c r="L330" s="104" t="s">
        <v>39</v>
      </c>
      <c r="M330" s="104"/>
      <c r="N330" s="104"/>
      <c r="O330" t="s">
        <v>94</v>
      </c>
      <c r="P330">
        <v>0</v>
      </c>
      <c r="Q330" t="s">
        <v>162</v>
      </c>
      <c r="S330" s="26"/>
    </row>
    <row r="331" spans="1:19">
      <c r="A331" s="26" t="s">
        <v>1173</v>
      </c>
      <c r="B331" s="90" t="s">
        <v>1174</v>
      </c>
      <c r="C331" s="18" t="s">
        <v>1175</v>
      </c>
      <c r="D331" s="88" t="s">
        <v>1176</v>
      </c>
      <c r="E331" s="82">
        <v>0</v>
      </c>
      <c r="F331" s="85" t="s">
        <v>2623</v>
      </c>
      <c r="G331" s="9">
        <v>1.8</v>
      </c>
      <c r="H331" s="59">
        <v>0</v>
      </c>
      <c r="I331" s="95" t="s">
        <v>2338</v>
      </c>
      <c r="J331" s="9">
        <v>1.6</v>
      </c>
      <c r="K331" t="s">
        <v>1177</v>
      </c>
      <c r="L331" s="104" t="s">
        <v>17</v>
      </c>
      <c r="M331" s="104"/>
      <c r="N331" s="104"/>
      <c r="O331" t="s">
        <v>29</v>
      </c>
      <c r="P331">
        <v>0</v>
      </c>
      <c r="Q331" t="s">
        <v>371</v>
      </c>
    </row>
    <row r="332" spans="1:19">
      <c r="A332" s="26" t="s">
        <v>1178</v>
      </c>
      <c r="B332" s="90" t="s">
        <v>1179</v>
      </c>
      <c r="C332" s="18" t="s">
        <v>1180</v>
      </c>
      <c r="D332" s="88" t="s">
        <v>1181</v>
      </c>
      <c r="E332" s="82">
        <v>384</v>
      </c>
      <c r="F332" s="85" t="s">
        <v>2645</v>
      </c>
      <c r="G332" s="9">
        <v>2</v>
      </c>
      <c r="H332" s="59"/>
      <c r="I332" s="71"/>
      <c r="J332" s="9"/>
      <c r="L332" s="104" t="s">
        <v>39</v>
      </c>
      <c r="M332" s="104"/>
      <c r="N332" s="104"/>
      <c r="O332" t="s">
        <v>29</v>
      </c>
      <c r="P332">
        <v>0</v>
      </c>
      <c r="Q332" t="s">
        <v>702</v>
      </c>
    </row>
    <row r="333" spans="1:19">
      <c r="A333" s="26" t="s">
        <v>1182</v>
      </c>
      <c r="B333" s="90" t="s">
        <v>1183</v>
      </c>
      <c r="C333" s="18" t="s">
        <v>1184</v>
      </c>
      <c r="D333" s="88" t="s">
        <v>1185</v>
      </c>
      <c r="E333" s="82">
        <v>0</v>
      </c>
      <c r="F333" s="85" t="s">
        <v>2338</v>
      </c>
      <c r="G333" s="9">
        <v>2</v>
      </c>
      <c r="H333" s="59">
        <v>0</v>
      </c>
      <c r="I333" s="71"/>
      <c r="J333" s="9"/>
      <c r="L333" s="104" t="s">
        <v>23</v>
      </c>
      <c r="M333" s="104"/>
      <c r="N333" s="104"/>
      <c r="O333" t="s">
        <v>25</v>
      </c>
      <c r="P333">
        <v>0</v>
      </c>
      <c r="Q333" t="s">
        <v>566</v>
      </c>
    </row>
    <row r="334" spans="1:19">
      <c r="A334" s="26" t="s">
        <v>1186</v>
      </c>
      <c r="B334" s="90" t="s">
        <v>1187</v>
      </c>
      <c r="C334" s="18" t="s">
        <v>1188</v>
      </c>
      <c r="D334" s="88" t="s">
        <v>1189</v>
      </c>
      <c r="E334" s="82">
        <v>0</v>
      </c>
      <c r="F334" s="95" t="s">
        <v>2625</v>
      </c>
      <c r="G334" s="9">
        <v>2.25</v>
      </c>
      <c r="H334" s="59"/>
      <c r="I334" s="71"/>
      <c r="J334" s="9"/>
      <c r="L334" s="104" t="s">
        <v>39</v>
      </c>
      <c r="M334" s="104"/>
      <c r="N334" s="104"/>
      <c r="O334" t="s">
        <v>29</v>
      </c>
      <c r="P334">
        <v>0</v>
      </c>
      <c r="Q334" t="s">
        <v>31</v>
      </c>
    </row>
    <row r="335" spans="1:19">
      <c r="A335" s="26" t="s">
        <v>1190</v>
      </c>
      <c r="B335" s="90" t="s">
        <v>1191</v>
      </c>
      <c r="C335" s="18" t="s">
        <v>1192</v>
      </c>
      <c r="D335" s="88" t="s">
        <v>1193</v>
      </c>
      <c r="E335" s="82">
        <v>0</v>
      </c>
      <c r="F335" s="85" t="s">
        <v>2624</v>
      </c>
      <c r="G335" s="9">
        <v>2.5</v>
      </c>
      <c r="H335" s="59"/>
      <c r="I335" s="71"/>
      <c r="J335" s="9"/>
      <c r="L335" s="104" t="s">
        <v>23</v>
      </c>
      <c r="M335" s="104"/>
      <c r="N335" s="104"/>
      <c r="O335" t="s">
        <v>29</v>
      </c>
      <c r="P335" t="s">
        <v>30</v>
      </c>
      <c r="Q335" t="s">
        <v>141</v>
      </c>
    </row>
    <row r="336" spans="1:19">
      <c r="A336" s="26" t="s">
        <v>1197</v>
      </c>
      <c r="B336" s="90" t="s">
        <v>1198</v>
      </c>
      <c r="C336" s="18"/>
      <c r="D336" s="88" t="s">
        <v>1199</v>
      </c>
      <c r="E336" s="82">
        <v>64</v>
      </c>
      <c r="F336" s="85">
        <v>0</v>
      </c>
      <c r="G336" s="9">
        <v>2.5</v>
      </c>
      <c r="H336" s="59"/>
      <c r="I336" s="71"/>
      <c r="J336" s="9"/>
      <c r="L336" s="104" t="s">
        <v>23</v>
      </c>
      <c r="M336" s="104"/>
      <c r="N336" s="104"/>
      <c r="O336" t="s">
        <v>94</v>
      </c>
      <c r="P336" t="s">
        <v>30</v>
      </c>
      <c r="Q336" t="s">
        <v>74</v>
      </c>
    </row>
    <row r="337" spans="1:19" s="26" customFormat="1" ht="12.75">
      <c r="A337" s="26" t="s">
        <v>1200</v>
      </c>
      <c r="B337" s="90" t="s">
        <v>1201</v>
      </c>
      <c r="C337" s="61"/>
      <c r="D337" s="88" t="s">
        <v>1202</v>
      </c>
      <c r="E337" s="82">
        <v>0</v>
      </c>
      <c r="F337" s="69" t="s">
        <v>2713</v>
      </c>
      <c r="G337" s="9">
        <v>4.5</v>
      </c>
      <c r="H337" s="59"/>
      <c r="I337" s="71"/>
      <c r="J337" s="9"/>
      <c r="L337" s="104" t="s">
        <v>23</v>
      </c>
      <c r="M337" s="104"/>
      <c r="N337" s="104"/>
      <c r="O337" s="26" t="s">
        <v>29</v>
      </c>
      <c r="P337" s="26" t="s">
        <v>30</v>
      </c>
      <c r="Q337" s="26" t="s">
        <v>430</v>
      </c>
    </row>
    <row r="338" spans="1:19" s="26" customFormat="1" ht="12.75">
      <c r="A338" s="26" t="s">
        <v>1203</v>
      </c>
      <c r="B338" s="90" t="s">
        <v>1204</v>
      </c>
      <c r="C338" s="18" t="s">
        <v>1205</v>
      </c>
      <c r="D338" s="88" t="s">
        <v>1206</v>
      </c>
      <c r="E338" s="82">
        <v>0</v>
      </c>
      <c r="F338" s="85" t="s">
        <v>2338</v>
      </c>
      <c r="G338" s="9">
        <v>3.75</v>
      </c>
      <c r="H338" s="59"/>
      <c r="I338" s="71"/>
      <c r="J338" s="9"/>
      <c r="L338" s="104" t="s">
        <v>23</v>
      </c>
      <c r="M338" s="104" t="s">
        <v>24</v>
      </c>
      <c r="N338" s="104"/>
      <c r="O338" s="26" t="s">
        <v>94</v>
      </c>
      <c r="P338" s="26" t="s">
        <v>30</v>
      </c>
      <c r="Q338" s="26" t="s">
        <v>42</v>
      </c>
    </row>
    <row r="339" spans="1:19">
      <c r="A339" s="26" t="s">
        <v>1207</v>
      </c>
      <c r="B339" s="90" t="s">
        <v>1208</v>
      </c>
      <c r="C339" s="18"/>
      <c r="D339" s="88" t="s">
        <v>1209</v>
      </c>
      <c r="E339" s="83"/>
      <c r="F339" s="69" t="s">
        <v>2714</v>
      </c>
      <c r="G339" s="9">
        <v>2.75</v>
      </c>
      <c r="H339" s="59"/>
      <c r="I339" s="71"/>
      <c r="J339" s="9"/>
      <c r="L339" s="107" t="s">
        <v>39</v>
      </c>
      <c r="M339" s="107"/>
      <c r="N339" s="107"/>
      <c r="O339" t="s">
        <v>35</v>
      </c>
      <c r="P339" t="s">
        <v>30</v>
      </c>
      <c r="Q339">
        <v>0</v>
      </c>
    </row>
    <row r="340" spans="1:19">
      <c r="A340" s="26" t="s">
        <v>1210</v>
      </c>
      <c r="B340" s="90" t="s">
        <v>1211</v>
      </c>
      <c r="C340" s="18"/>
      <c r="D340" s="88" t="s">
        <v>1212</v>
      </c>
      <c r="E340" s="82">
        <v>0</v>
      </c>
      <c r="F340" s="85" t="s">
        <v>2587</v>
      </c>
      <c r="G340" s="9">
        <v>1.85</v>
      </c>
      <c r="H340" s="59"/>
      <c r="I340" s="71"/>
      <c r="J340" s="9"/>
      <c r="L340" s="104" t="s">
        <v>17</v>
      </c>
      <c r="M340" s="104"/>
      <c r="N340" s="104"/>
      <c r="O340" t="s">
        <v>88</v>
      </c>
      <c r="P340" t="s">
        <v>30</v>
      </c>
      <c r="Q340" t="s">
        <v>18</v>
      </c>
    </row>
    <row r="341" spans="1:19">
      <c r="A341" s="26" t="s">
        <v>1213</v>
      </c>
      <c r="B341" s="90" t="s">
        <v>1214</v>
      </c>
      <c r="C341" s="18"/>
      <c r="D341" s="88" t="s">
        <v>1215</v>
      </c>
      <c r="E341" s="83">
        <v>128</v>
      </c>
      <c r="F341" s="85">
        <v>0</v>
      </c>
      <c r="G341" s="9">
        <v>2.25</v>
      </c>
      <c r="H341" s="59"/>
      <c r="I341" s="71"/>
      <c r="J341" s="9"/>
      <c r="L341" s="107" t="s">
        <v>17</v>
      </c>
      <c r="M341" s="107"/>
      <c r="N341" s="107"/>
      <c r="O341">
        <v>0</v>
      </c>
      <c r="P341" t="s">
        <v>30</v>
      </c>
      <c r="Q341" t="s">
        <v>162</v>
      </c>
    </row>
    <row r="342" spans="1:19">
      <c r="A342" s="26" t="s">
        <v>1216</v>
      </c>
      <c r="B342" s="90" t="s">
        <v>1217</v>
      </c>
      <c r="C342" s="18"/>
      <c r="D342" s="88" t="s">
        <v>1218</v>
      </c>
      <c r="E342" s="82">
        <v>992</v>
      </c>
      <c r="F342" s="85">
        <v>0</v>
      </c>
      <c r="G342" s="9">
        <v>2</v>
      </c>
      <c r="H342" s="59"/>
      <c r="I342" s="71"/>
      <c r="J342" s="9"/>
      <c r="K342" t="s">
        <v>1219</v>
      </c>
      <c r="L342" s="104" t="s">
        <v>39</v>
      </c>
      <c r="M342" s="104"/>
      <c r="N342" s="104"/>
      <c r="O342" t="s">
        <v>88</v>
      </c>
      <c r="P342" t="s">
        <v>30</v>
      </c>
      <c r="Q342" t="s">
        <v>162</v>
      </c>
      <c r="S342" s="26"/>
    </row>
    <row r="343" spans="1:19">
      <c r="A343" s="26" t="s">
        <v>1220</v>
      </c>
      <c r="B343" s="94" t="s">
        <v>1221</v>
      </c>
      <c r="C343" s="18"/>
      <c r="D343" s="89" t="s">
        <v>1222</v>
      </c>
      <c r="E343" s="82">
        <v>0</v>
      </c>
      <c r="F343" s="85" t="s">
        <v>2587</v>
      </c>
      <c r="G343" s="9">
        <v>1.85</v>
      </c>
      <c r="H343" s="59"/>
      <c r="I343" s="71"/>
      <c r="J343" s="9"/>
      <c r="L343" s="111" t="s">
        <v>17</v>
      </c>
      <c r="M343" s="111"/>
      <c r="N343" s="111"/>
      <c r="O343">
        <v>0</v>
      </c>
      <c r="P343">
        <v>0</v>
      </c>
      <c r="Q343">
        <v>0</v>
      </c>
    </row>
    <row r="344" spans="1:19">
      <c r="A344" s="26" t="s">
        <v>2349</v>
      </c>
      <c r="B344" s="94" t="s">
        <v>1223</v>
      </c>
      <c r="C344" s="61" t="s">
        <v>926</v>
      </c>
      <c r="D344" s="89" t="s">
        <v>1224</v>
      </c>
      <c r="E344" s="82">
        <v>0</v>
      </c>
      <c r="F344" s="85" t="s">
        <v>2586</v>
      </c>
      <c r="G344" s="9">
        <v>5.5</v>
      </c>
      <c r="H344" s="59"/>
      <c r="I344" s="71"/>
      <c r="J344" s="9"/>
      <c r="L344" s="111" t="s">
        <v>2334</v>
      </c>
      <c r="M344" s="111"/>
      <c r="N344" s="111"/>
    </row>
    <row r="345" spans="1:19">
      <c r="A345" s="26" t="s">
        <v>1225</v>
      </c>
      <c r="B345" s="90" t="s">
        <v>1226</v>
      </c>
      <c r="C345" s="18"/>
      <c r="D345" s="88" t="s">
        <v>1227</v>
      </c>
      <c r="E345" s="82">
        <v>0</v>
      </c>
      <c r="F345" s="85" t="s">
        <v>2339</v>
      </c>
      <c r="G345" s="9">
        <v>1.8</v>
      </c>
      <c r="H345" s="59"/>
      <c r="I345" s="71"/>
      <c r="J345" s="9"/>
      <c r="L345" s="104" t="s">
        <v>39</v>
      </c>
      <c r="M345" s="104"/>
      <c r="N345" s="104"/>
      <c r="O345" t="s">
        <v>94</v>
      </c>
      <c r="P345">
        <v>0</v>
      </c>
      <c r="Q345" t="s">
        <v>141</v>
      </c>
    </row>
    <row r="346" spans="1:19">
      <c r="A346" s="26" t="s">
        <v>1228</v>
      </c>
      <c r="B346" s="90" t="s">
        <v>1229</v>
      </c>
      <c r="C346" s="18"/>
      <c r="D346" s="88" t="s">
        <v>1230</v>
      </c>
      <c r="E346" s="82">
        <v>64</v>
      </c>
      <c r="F346" s="85" t="s">
        <v>2625</v>
      </c>
      <c r="G346" s="9">
        <v>1.8</v>
      </c>
      <c r="H346" s="59"/>
      <c r="I346" s="71"/>
      <c r="J346" s="9"/>
      <c r="L346" s="104" t="s">
        <v>39</v>
      </c>
      <c r="M346" s="104"/>
      <c r="N346" s="104"/>
      <c r="O346" t="s">
        <v>29</v>
      </c>
      <c r="P346">
        <v>0</v>
      </c>
      <c r="Q346" t="s">
        <v>31</v>
      </c>
    </row>
    <row r="347" spans="1:19">
      <c r="A347" s="26" t="s">
        <v>1231</v>
      </c>
      <c r="B347" s="90" t="s">
        <v>1232</v>
      </c>
      <c r="C347" s="18"/>
      <c r="D347" s="88" t="s">
        <v>1233</v>
      </c>
      <c r="E347" s="82">
        <v>288</v>
      </c>
      <c r="F347" s="95">
        <v>0</v>
      </c>
      <c r="G347" s="9">
        <v>2.5</v>
      </c>
      <c r="H347" s="59"/>
      <c r="I347" s="71"/>
      <c r="J347" s="9"/>
      <c r="L347" s="104" t="s">
        <v>17</v>
      </c>
      <c r="M347" s="104"/>
      <c r="N347" s="104"/>
      <c r="O347">
        <v>0</v>
      </c>
      <c r="P347">
        <v>0</v>
      </c>
      <c r="Q347" t="s">
        <v>1234</v>
      </c>
    </row>
    <row r="348" spans="1:19">
      <c r="A348" s="26" t="s">
        <v>1235</v>
      </c>
      <c r="B348" s="90" t="s">
        <v>1236</v>
      </c>
      <c r="C348" s="18"/>
      <c r="D348" s="88" t="s">
        <v>1237</v>
      </c>
      <c r="E348" s="82">
        <v>0</v>
      </c>
      <c r="F348" s="85" t="s">
        <v>2338</v>
      </c>
      <c r="G348" s="9">
        <v>2</v>
      </c>
      <c r="H348" s="59"/>
      <c r="I348" s="71"/>
      <c r="J348" s="9"/>
      <c r="L348" s="104" t="s">
        <v>39</v>
      </c>
      <c r="M348" s="104"/>
      <c r="N348" s="104"/>
      <c r="O348" t="s">
        <v>94</v>
      </c>
      <c r="P348">
        <v>0</v>
      </c>
      <c r="Q348" t="s">
        <v>74</v>
      </c>
    </row>
    <row r="349" spans="1:19">
      <c r="A349" s="26" t="s">
        <v>1235</v>
      </c>
      <c r="B349" s="90" t="s">
        <v>1238</v>
      </c>
      <c r="C349" s="18"/>
      <c r="D349" s="88" t="s">
        <v>1239</v>
      </c>
      <c r="E349" s="82">
        <v>192</v>
      </c>
      <c r="F349" s="85">
        <v>0</v>
      </c>
      <c r="G349" s="9">
        <v>2</v>
      </c>
      <c r="H349" s="59"/>
      <c r="I349" s="71"/>
      <c r="J349" s="9"/>
      <c r="L349" s="104" t="s">
        <v>17</v>
      </c>
      <c r="M349" s="104"/>
      <c r="N349" s="104"/>
      <c r="O349" t="s">
        <v>94</v>
      </c>
      <c r="P349">
        <v>0</v>
      </c>
      <c r="Q349" t="s">
        <v>74</v>
      </c>
    </row>
    <row r="350" spans="1:19">
      <c r="A350" s="26" t="s">
        <v>1240</v>
      </c>
      <c r="B350" s="90" t="s">
        <v>1241</v>
      </c>
      <c r="C350" s="18"/>
      <c r="D350" s="88" t="s">
        <v>1242</v>
      </c>
      <c r="E350" s="82">
        <v>0</v>
      </c>
      <c r="F350" s="85" t="s">
        <v>2338</v>
      </c>
      <c r="G350" s="9">
        <v>2</v>
      </c>
      <c r="H350" s="59"/>
      <c r="I350" s="71"/>
      <c r="J350" s="9"/>
      <c r="L350" s="104" t="s">
        <v>39</v>
      </c>
      <c r="M350" s="104"/>
      <c r="N350" s="104"/>
      <c r="O350" t="s">
        <v>35</v>
      </c>
      <c r="P350" t="s">
        <v>30</v>
      </c>
      <c r="Q350" t="s">
        <v>74</v>
      </c>
    </row>
    <row r="351" spans="1:19">
      <c r="A351" s="26" t="s">
        <v>1243</v>
      </c>
      <c r="B351" s="90" t="s">
        <v>1244</v>
      </c>
      <c r="C351" s="18" t="s">
        <v>1245</v>
      </c>
      <c r="D351" s="88" t="s">
        <v>1246</v>
      </c>
      <c r="E351" s="82">
        <v>0</v>
      </c>
      <c r="F351" s="85" t="s">
        <v>2587</v>
      </c>
      <c r="G351" s="9">
        <v>3</v>
      </c>
      <c r="H351" s="59"/>
      <c r="I351" s="71"/>
      <c r="J351" s="9"/>
      <c r="L351" s="104" t="s">
        <v>23</v>
      </c>
      <c r="M351" s="104"/>
      <c r="N351" s="104"/>
      <c r="O351" t="e">
        <v>#N/A</v>
      </c>
      <c r="P351" t="e">
        <v>#N/A</v>
      </c>
      <c r="Q351" t="e">
        <v>#N/A</v>
      </c>
    </row>
    <row r="352" spans="1:19">
      <c r="A352" s="26" t="s">
        <v>1247</v>
      </c>
      <c r="B352" s="90" t="s">
        <v>1248</v>
      </c>
      <c r="C352" s="18"/>
      <c r="D352" s="88" t="s">
        <v>1249</v>
      </c>
      <c r="E352" s="82"/>
      <c r="F352" s="85" t="s">
        <v>2715</v>
      </c>
      <c r="G352" s="9">
        <v>2.25</v>
      </c>
      <c r="H352" s="59"/>
      <c r="I352" s="71"/>
      <c r="J352" s="9"/>
      <c r="L352" s="104" t="s">
        <v>17</v>
      </c>
      <c r="M352" s="104"/>
      <c r="N352" s="104"/>
      <c r="O352" t="s">
        <v>35</v>
      </c>
      <c r="P352" t="s">
        <v>30</v>
      </c>
      <c r="Q352">
        <v>0</v>
      </c>
    </row>
    <row r="353" spans="1:17">
      <c r="A353" s="26" t="s">
        <v>1250</v>
      </c>
      <c r="B353" s="90" t="s">
        <v>1251</v>
      </c>
      <c r="C353" s="18"/>
      <c r="D353" s="88" t="s">
        <v>1252</v>
      </c>
      <c r="E353" s="82">
        <v>0</v>
      </c>
      <c r="F353" s="99" t="s">
        <v>2339</v>
      </c>
      <c r="G353" s="9">
        <v>2.25</v>
      </c>
      <c r="H353" s="59"/>
      <c r="I353" s="71"/>
      <c r="J353" s="9"/>
      <c r="L353" s="104" t="s">
        <v>23</v>
      </c>
      <c r="M353" s="104"/>
      <c r="N353" s="104"/>
      <c r="O353" t="s">
        <v>88</v>
      </c>
      <c r="P353" t="s">
        <v>30</v>
      </c>
      <c r="Q353" t="s">
        <v>31</v>
      </c>
    </row>
    <row r="354" spans="1:17">
      <c r="A354" s="26" t="s">
        <v>1253</v>
      </c>
      <c r="B354" s="90" t="s">
        <v>1254</v>
      </c>
      <c r="C354" s="18"/>
      <c r="D354" s="88" t="s">
        <v>1255</v>
      </c>
      <c r="E354" s="82">
        <v>0</v>
      </c>
      <c r="F354" s="85" t="s">
        <v>2716</v>
      </c>
      <c r="G354" s="9">
        <v>2.25</v>
      </c>
      <c r="H354" s="59"/>
      <c r="I354" s="71"/>
      <c r="J354" s="9"/>
      <c r="L354" s="104" t="s">
        <v>39</v>
      </c>
      <c r="M354" s="104"/>
      <c r="N354" s="104"/>
      <c r="O354" t="s">
        <v>35</v>
      </c>
      <c r="P354" t="s">
        <v>30</v>
      </c>
      <c r="Q354" t="s">
        <v>31</v>
      </c>
    </row>
    <row r="356" spans="1:17">
      <c r="B356" s="54" t="s">
        <v>1256</v>
      </c>
    </row>
    <row r="357" spans="1:17">
      <c r="B357" s="32" t="s">
        <v>1257</v>
      </c>
      <c r="C357" s="33"/>
      <c r="D357" s="34"/>
      <c r="E357" s="34"/>
      <c r="F357" s="72"/>
      <c r="G357" s="34"/>
      <c r="H357" s="34"/>
      <c r="I357" s="72"/>
      <c r="J357" s="34"/>
    </row>
    <row r="358" spans="1:17">
      <c r="B358" s="36" t="s">
        <v>1258</v>
      </c>
      <c r="C358" s="33"/>
      <c r="D358" s="34"/>
      <c r="E358" s="34"/>
      <c r="F358" s="72"/>
      <c r="G358" s="34"/>
      <c r="H358" s="34"/>
      <c r="I358" s="72"/>
      <c r="J358" s="34"/>
    </row>
    <row r="359" spans="1:17">
      <c r="B359" s="36" t="s">
        <v>1259</v>
      </c>
      <c r="C359" s="33"/>
      <c r="D359" s="34"/>
      <c r="E359" s="34"/>
      <c r="F359" s="72"/>
      <c r="G359" s="34"/>
      <c r="H359" s="34"/>
      <c r="I359" s="72"/>
      <c r="J359" s="34"/>
    </row>
    <row r="360" spans="1:17">
      <c r="B360" s="36"/>
      <c r="C360" s="33"/>
      <c r="D360" s="34"/>
      <c r="E360" s="34"/>
      <c r="F360" s="72"/>
      <c r="G360" s="34"/>
      <c r="H360" s="34"/>
      <c r="I360" s="72"/>
      <c r="J360" s="34"/>
    </row>
    <row r="361" spans="1:17" ht="30">
      <c r="B361" s="37" t="s">
        <v>1260</v>
      </c>
      <c r="C361" s="38"/>
      <c r="D361" s="34"/>
      <c r="E361" s="34"/>
      <c r="F361" s="72"/>
      <c r="G361" s="34"/>
      <c r="H361" s="34"/>
      <c r="I361" s="72"/>
      <c r="J361" s="34"/>
    </row>
    <row r="362" spans="1:17">
      <c r="B362" s="141" t="s">
        <v>1261</v>
      </c>
      <c r="C362" s="141"/>
      <c r="D362" s="141"/>
      <c r="E362" s="141"/>
      <c r="F362" s="141"/>
      <c r="G362" s="141"/>
      <c r="H362" s="141"/>
      <c r="I362" s="141"/>
      <c r="J362" s="141"/>
    </row>
    <row r="363" spans="1:17">
      <c r="B363" s="141" t="s">
        <v>1262</v>
      </c>
      <c r="C363" s="141"/>
      <c r="D363" s="141"/>
      <c r="E363" s="141"/>
      <c r="F363" s="141"/>
      <c r="G363" s="141"/>
      <c r="H363" s="141"/>
      <c r="I363" s="141"/>
      <c r="J363" s="141"/>
    </row>
    <row r="364" spans="1:17">
      <c r="B364" s="36" t="s">
        <v>1263</v>
      </c>
      <c r="C364" s="33"/>
      <c r="D364" s="34"/>
      <c r="E364" s="34"/>
      <c r="F364" s="72"/>
      <c r="G364" s="34"/>
      <c r="H364" s="34"/>
      <c r="I364" s="72"/>
      <c r="J364" s="34"/>
    </row>
    <row r="365" spans="1:17">
      <c r="B365" s="35"/>
      <c r="C365" s="33"/>
      <c r="D365" s="34"/>
      <c r="E365" s="34"/>
      <c r="F365" s="72"/>
      <c r="G365" s="34"/>
      <c r="H365" s="34"/>
      <c r="I365" s="72"/>
      <c r="J365" s="34"/>
    </row>
    <row r="366" spans="1:17" ht="18.75">
      <c r="B366" s="39"/>
      <c r="C366" s="40"/>
      <c r="D366" s="41"/>
      <c r="E366" s="41"/>
      <c r="F366" s="73"/>
      <c r="G366" s="41"/>
      <c r="H366" s="41"/>
      <c r="I366" s="73"/>
      <c r="J366" s="41"/>
    </row>
  </sheetData>
  <sortState xmlns:xlrd2="http://schemas.microsoft.com/office/spreadsheetml/2017/richdata2" ref="B8:N89">
    <sortCondition ref="B8:B89"/>
  </sortState>
  <mergeCells count="3">
    <mergeCell ref="B362:J362"/>
    <mergeCell ref="B363:J363"/>
    <mergeCell ref="F5:H5"/>
  </mergeCells>
  <hyperlinks>
    <hyperlink ref="D307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7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7" r:id="rId24" xr:uid="{00000000-0004-0000-0000-000027000000}"/>
    <hyperlink ref="D58" r:id="rId25" xr:uid="{00000000-0004-0000-0000-000028000000}"/>
    <hyperlink ref="D62" r:id="rId26" xr:uid="{00000000-0004-0000-0000-000029000000}"/>
    <hyperlink ref="D63" r:id="rId27" xr:uid="{00000000-0004-0000-0000-00002A000000}"/>
    <hyperlink ref="D64" r:id="rId28" xr:uid="{00000000-0004-0000-0000-00002B000000}"/>
    <hyperlink ref="D68" r:id="rId29" xr:uid="{00000000-0004-0000-0000-00002C000000}"/>
    <hyperlink ref="D71" r:id="rId30" xr:uid="{00000000-0004-0000-0000-00002D000000}"/>
    <hyperlink ref="D72" r:id="rId31" xr:uid="{00000000-0004-0000-0000-00002E000000}"/>
    <hyperlink ref="D74" r:id="rId32" xr:uid="{00000000-0004-0000-0000-00002F000000}"/>
    <hyperlink ref="D76" r:id="rId33" xr:uid="{00000000-0004-0000-0000-000030000000}"/>
    <hyperlink ref="D78" r:id="rId34" xr:uid="{00000000-0004-0000-0000-000032000000}"/>
    <hyperlink ref="D82" r:id="rId35" xr:uid="{00000000-0004-0000-0000-000037000000}"/>
    <hyperlink ref="D84" r:id="rId36" xr:uid="{00000000-0004-0000-0000-000038000000}"/>
    <hyperlink ref="D86" r:id="rId37" xr:uid="{00000000-0004-0000-0000-000039000000}"/>
    <hyperlink ref="D88" r:id="rId38" xr:uid="{00000000-0004-0000-0000-00003B000000}"/>
    <hyperlink ref="D92" r:id="rId39" display="Broad-leaved wooly sedge" xr:uid="{00000000-0004-0000-0000-00003F000000}"/>
    <hyperlink ref="D52" r:id="rId40" xr:uid="{00000000-0004-0000-0000-000040000000}"/>
    <hyperlink ref="D93" r:id="rId41" xr:uid="{00000000-0004-0000-0000-000042000000}"/>
    <hyperlink ref="D94" r:id="rId42" xr:uid="{00000000-0004-0000-0000-000043000000}"/>
    <hyperlink ref="D99" r:id="rId43" xr:uid="{00000000-0004-0000-0000-000045000000}"/>
    <hyperlink ref="D100" r:id="rId44" xr:uid="{00000000-0004-0000-0000-000047000000}"/>
    <hyperlink ref="D101" r:id="rId45" xr:uid="{00000000-0004-0000-0000-000048000000}"/>
    <hyperlink ref="D104" r:id="rId46" xr:uid="{00000000-0004-0000-0000-000049000000}"/>
    <hyperlink ref="D105" r:id="rId47" xr:uid="{00000000-0004-0000-0000-00004A000000}"/>
    <hyperlink ref="D106" r:id="rId48" xr:uid="{00000000-0004-0000-0000-00004C000000}"/>
    <hyperlink ref="D107" r:id="rId49" xr:uid="{00000000-0004-0000-0000-00004D000000}"/>
    <hyperlink ref="D112" r:id="rId50" xr:uid="{00000000-0004-0000-0000-000051000000}"/>
    <hyperlink ref="D114" r:id="rId51" xr:uid="{00000000-0004-0000-0000-000052000000}"/>
    <hyperlink ref="D118" r:id="rId52" xr:uid="{00000000-0004-0000-0000-000054000000}"/>
    <hyperlink ref="D120" r:id="rId53" xr:uid="{00000000-0004-0000-0000-000057000000}"/>
    <hyperlink ref="D121" r:id="rId54" xr:uid="{00000000-0004-0000-0000-000058000000}"/>
    <hyperlink ref="D124" r:id="rId55" xr:uid="{00000000-0004-0000-0000-000059000000}"/>
    <hyperlink ref="D125" r:id="rId56" xr:uid="{00000000-0004-0000-0000-00005A000000}"/>
    <hyperlink ref="D127" r:id="rId57" xr:uid="{00000000-0004-0000-0000-00005B000000}"/>
    <hyperlink ref="D128" r:id="rId58" xr:uid="{00000000-0004-0000-0000-00005C000000}"/>
    <hyperlink ref="D129" r:id="rId59" xr:uid="{00000000-0004-0000-0000-00005D000000}"/>
    <hyperlink ref="D130" r:id="rId60" xr:uid="{00000000-0004-0000-0000-00005E000000}"/>
    <hyperlink ref="D133" r:id="rId61" xr:uid="{00000000-0004-0000-0000-000061000000}"/>
    <hyperlink ref="D135" r:id="rId62" xr:uid="{00000000-0004-0000-0000-000069000000}"/>
    <hyperlink ref="D136" r:id="rId63" xr:uid="{00000000-0004-0000-0000-00006A000000}"/>
    <hyperlink ref="D138" r:id="rId64" xr:uid="{00000000-0004-0000-0000-00006B000000}"/>
    <hyperlink ref="D140" r:id="rId65" xr:uid="{00000000-0004-0000-0000-00006C000000}"/>
    <hyperlink ref="D142" r:id="rId66" xr:uid="{00000000-0004-0000-0000-00006D000000}"/>
    <hyperlink ref="D145" r:id="rId67" xr:uid="{00000000-0004-0000-0000-000070000000}"/>
    <hyperlink ref="D146" r:id="rId68" xr:uid="{00000000-0004-0000-0000-000071000000}"/>
    <hyperlink ref="D147" r:id="rId69" xr:uid="{00000000-0004-0000-0000-000072000000}"/>
    <hyperlink ref="D148" r:id="rId70" xr:uid="{00000000-0004-0000-0000-000073000000}"/>
    <hyperlink ref="D149" r:id="rId71" display="Viriginia wild rye" xr:uid="{00000000-0004-0000-0000-000074000000}"/>
    <hyperlink ref="D151" r:id="rId72" xr:uid="{00000000-0004-0000-0000-000075000000}"/>
    <hyperlink ref="D153" r:id="rId73" xr:uid="{00000000-0004-0000-0000-000076000000}"/>
    <hyperlink ref="D160" r:id="rId74" xr:uid="{00000000-0004-0000-0000-000078000000}"/>
    <hyperlink ref="D154" r:id="rId75" xr:uid="{00000000-0004-0000-0000-000079000000}"/>
    <hyperlink ref="D161" r:id="rId76" xr:uid="{00000000-0004-0000-0000-00007A000000}"/>
    <hyperlink ref="D155" r:id="rId77" xr:uid="{00000000-0004-0000-0000-00007C000000}"/>
    <hyperlink ref="D157" r:id="rId78" xr:uid="{00000000-0004-0000-0000-00007D000000}"/>
    <hyperlink ref="D158" r:id="rId79" xr:uid="{00000000-0004-0000-0000-00007E000000}"/>
    <hyperlink ref="D162" r:id="rId80" xr:uid="{00000000-0004-0000-0000-000081000000}"/>
    <hyperlink ref="D163" r:id="rId81" xr:uid="{00000000-0004-0000-0000-000083000000}"/>
    <hyperlink ref="D164" r:id="rId82" xr:uid="{00000000-0004-0000-0000-000084000000}"/>
    <hyperlink ref="D165" r:id="rId83" xr:uid="{00000000-0004-0000-0000-000087000000}"/>
    <hyperlink ref="D166" r:id="rId84" xr:uid="{00000000-0004-0000-0000-000088000000}"/>
    <hyperlink ref="D167" r:id="rId85" xr:uid="{00000000-0004-0000-0000-000089000000}"/>
    <hyperlink ref="D169" r:id="rId86" xr:uid="{00000000-0004-0000-0000-00008D000000}"/>
    <hyperlink ref="D171" r:id="rId87" xr:uid="{00000000-0004-0000-0000-00008F000000}"/>
    <hyperlink ref="D173" r:id="rId88" xr:uid="{00000000-0004-0000-0000-000091000000}"/>
    <hyperlink ref="D175" r:id="rId89" xr:uid="{00000000-0004-0000-0000-000094000000}"/>
    <hyperlink ref="D176" r:id="rId90" xr:uid="{00000000-0004-0000-0000-000095000000}"/>
    <hyperlink ref="D177" r:id="rId91" xr:uid="{00000000-0004-0000-0000-000097000000}"/>
    <hyperlink ref="D180" r:id="rId92" xr:uid="{00000000-0004-0000-0000-000098000000}"/>
    <hyperlink ref="D184" r:id="rId93" xr:uid="{00000000-0004-0000-0000-000099000000}"/>
    <hyperlink ref="D186" r:id="rId94" xr:uid="{00000000-0004-0000-0000-00009A000000}"/>
    <hyperlink ref="D188" r:id="rId95" xr:uid="{00000000-0004-0000-0000-00009D000000}"/>
    <hyperlink ref="D191" r:id="rId96" xr:uid="{00000000-0004-0000-0000-00009E000000}"/>
    <hyperlink ref="D192" r:id="rId97" xr:uid="{00000000-0004-0000-0000-00009F000000}"/>
    <hyperlink ref="D193" r:id="rId98" xr:uid="{00000000-0004-0000-0000-0000A2000000}"/>
    <hyperlink ref="D194" r:id="rId99" xr:uid="{00000000-0004-0000-0000-0000A3000000}"/>
    <hyperlink ref="D195" r:id="rId100" xr:uid="{00000000-0004-0000-0000-0000A5000000}"/>
    <hyperlink ref="D196" r:id="rId101" xr:uid="{00000000-0004-0000-0000-0000A6000000}"/>
    <hyperlink ref="D198" r:id="rId102" xr:uid="{00000000-0004-0000-0000-0000A7000000}"/>
    <hyperlink ref="D200" r:id="rId103" xr:uid="{00000000-0004-0000-0000-0000A9000000}"/>
    <hyperlink ref="D201" r:id="rId104" display="Round-headed bush clove" xr:uid="{00000000-0004-0000-0000-0000AA000000}"/>
    <hyperlink ref="D202" r:id="rId105" xr:uid="{00000000-0004-0000-0000-0000AB000000}"/>
    <hyperlink ref="D203" r:id="rId106" xr:uid="{00000000-0004-0000-0000-0000AC000000}"/>
    <hyperlink ref="D204" r:id="rId107" xr:uid="{00000000-0004-0000-0000-0000AD000000}"/>
    <hyperlink ref="D206" r:id="rId108" xr:uid="{00000000-0004-0000-0000-0000AE000000}"/>
    <hyperlink ref="D208" r:id="rId109" xr:uid="{00000000-0004-0000-0000-0000AF000000}"/>
    <hyperlink ref="D209" r:id="rId110" display="Turk's cap lily" xr:uid="{00000000-0004-0000-0000-0000B0000000}"/>
    <hyperlink ref="D210" r:id="rId111" xr:uid="{00000000-0004-0000-0000-0000B2000000}"/>
    <hyperlink ref="D212" r:id="rId112" xr:uid="{00000000-0004-0000-0000-0000B3000000}"/>
    <hyperlink ref="D213" r:id="rId113" xr:uid="{00000000-0004-0000-0000-0000B4000000}"/>
    <hyperlink ref="D214" r:id="rId114" xr:uid="{00000000-0004-0000-0000-0000B6000000}"/>
    <hyperlink ref="D215" r:id="rId115" xr:uid="{00000000-0004-0000-0000-0000B7000000}"/>
    <hyperlink ref="D216" r:id="rId116" xr:uid="{00000000-0004-0000-0000-0000BA000000}"/>
    <hyperlink ref="D217" r:id="rId117" xr:uid="{00000000-0004-0000-0000-0000BB000000}"/>
    <hyperlink ref="D218" r:id="rId118" xr:uid="{00000000-0004-0000-0000-0000BC000000}"/>
    <hyperlink ref="D220" r:id="rId119" xr:uid="{00000000-0004-0000-0000-0000BD000000}"/>
    <hyperlink ref="D221" r:id="rId120" xr:uid="{00000000-0004-0000-0000-0000BE000000}"/>
    <hyperlink ref="D224" r:id="rId121" xr:uid="{00000000-0004-0000-0000-0000BF000000}"/>
    <hyperlink ref="D225" r:id="rId122" xr:uid="{00000000-0004-0000-0000-0000C0000000}"/>
    <hyperlink ref="D229" r:id="rId123" xr:uid="{00000000-0004-0000-0000-0000C5000000}"/>
    <hyperlink ref="D231" r:id="rId124" xr:uid="{00000000-0004-0000-0000-0000C6000000}"/>
    <hyperlink ref="D232" r:id="rId125" xr:uid="{00000000-0004-0000-0000-0000C7000000}"/>
    <hyperlink ref="D234" r:id="rId126" display="Prickly pear cactus" xr:uid="{00000000-0004-0000-0000-0000C8000000}"/>
    <hyperlink ref="D238" r:id="rId127" xr:uid="{00000000-0004-0000-0000-0000CB000000}"/>
    <hyperlink ref="D243" r:id="rId128" xr:uid="{00000000-0004-0000-0000-0000CD000000}"/>
    <hyperlink ref="D244" r:id="rId129" xr:uid="{00000000-0004-0000-0000-0000CE000000}"/>
    <hyperlink ref="D245" r:id="rId130" xr:uid="{00000000-0004-0000-0000-0000D0000000}"/>
    <hyperlink ref="D246" r:id="rId131" xr:uid="{00000000-0004-0000-0000-0000D1000000}"/>
    <hyperlink ref="D248" r:id="rId132" xr:uid="{00000000-0004-0000-0000-0000D2000000}"/>
    <hyperlink ref="D250" r:id="rId133" xr:uid="{00000000-0004-0000-0000-0000D3000000}"/>
    <hyperlink ref="D251" r:id="rId134" xr:uid="{00000000-0004-0000-0000-0000D4000000}"/>
    <hyperlink ref="D254" r:id="rId135" xr:uid="{00000000-0004-0000-0000-0000D5000000}"/>
    <hyperlink ref="D255" r:id="rId136" xr:uid="{00000000-0004-0000-0000-0000D6000000}"/>
    <hyperlink ref="D257" r:id="rId137" xr:uid="{00000000-0004-0000-0000-0000D7000000}"/>
    <hyperlink ref="D258" r:id="rId138" xr:uid="{00000000-0004-0000-0000-0000D8000000}"/>
    <hyperlink ref="D259" r:id="rId139" xr:uid="{00000000-0004-0000-0000-0000DA000000}"/>
    <hyperlink ref="D260" r:id="rId140" xr:uid="{00000000-0004-0000-0000-0000DB000000}"/>
    <hyperlink ref="D262" r:id="rId141" xr:uid="{00000000-0004-0000-0000-0000DD000000}"/>
    <hyperlink ref="D263" r:id="rId142" xr:uid="{00000000-0004-0000-0000-0000DE000000}"/>
    <hyperlink ref="D264" r:id="rId143" xr:uid="{00000000-0004-0000-0000-0000E0000000}"/>
    <hyperlink ref="D266" r:id="rId144" xr:uid="{00000000-0004-0000-0000-0000E1000000}"/>
    <hyperlink ref="D267" r:id="rId145" xr:uid="{00000000-0004-0000-0000-0000E2000000}"/>
    <hyperlink ref="D269" r:id="rId146" xr:uid="{00000000-0004-0000-0000-0000E3000000}"/>
    <hyperlink ref="D270" r:id="rId147" xr:uid="{00000000-0004-0000-0000-0000E4000000}"/>
    <hyperlink ref="D271" r:id="rId148" xr:uid="{00000000-0004-0000-0000-0000E5000000}"/>
    <hyperlink ref="D272" r:id="rId149" xr:uid="{00000000-0004-0000-0000-0000E6000000}"/>
    <hyperlink ref="D276" r:id="rId150" xr:uid="{00000000-0004-0000-0000-0000E8000000}"/>
    <hyperlink ref="D277" r:id="rId151" xr:uid="{00000000-0004-0000-0000-0000E9000000}"/>
    <hyperlink ref="D273" r:id="rId152" xr:uid="{00000000-0004-0000-0000-0000EA000000}"/>
    <hyperlink ref="D280" r:id="rId153" xr:uid="{00000000-0004-0000-0000-0000EB000000}"/>
    <hyperlink ref="D281" r:id="rId154" xr:uid="{00000000-0004-0000-0000-0000EC000000}"/>
    <hyperlink ref="D282" r:id="rId155" xr:uid="{00000000-0004-0000-0000-0000ED000000}"/>
    <hyperlink ref="D287" r:id="rId156" xr:uid="{00000000-0004-0000-0000-0000F2000000}"/>
    <hyperlink ref="D288" r:id="rId157" xr:uid="{00000000-0004-0000-0000-0000F3000000}"/>
    <hyperlink ref="D289" r:id="rId158" xr:uid="{00000000-0004-0000-0000-0000F4000000}"/>
    <hyperlink ref="D290" r:id="rId159" xr:uid="{00000000-0004-0000-0000-0000F5000000}"/>
    <hyperlink ref="D291" r:id="rId160" xr:uid="{00000000-0004-0000-0000-0000F6000000}"/>
    <hyperlink ref="D292" r:id="rId161" xr:uid="{00000000-0004-0000-0000-0000F7000000}"/>
    <hyperlink ref="D293" r:id="rId162" xr:uid="{00000000-0004-0000-0000-0000F8000000}"/>
    <hyperlink ref="D295" r:id="rId163" xr:uid="{00000000-0004-0000-0000-0000FB000000}"/>
    <hyperlink ref="D299" r:id="rId164" xr:uid="{00000000-0004-0000-0000-0000FC000000}"/>
    <hyperlink ref="D301" r:id="rId165" xr:uid="{00000000-0004-0000-0000-0000FD000000}"/>
    <hyperlink ref="D302" r:id="rId166" xr:uid="{00000000-0004-0000-0000-0000FE000000}"/>
    <hyperlink ref="D303" r:id="rId167" xr:uid="{00000000-0004-0000-0000-0000FF000000}"/>
    <hyperlink ref="D304" r:id="rId168" xr:uid="{00000000-0004-0000-0000-000000010000}"/>
    <hyperlink ref="D305" r:id="rId169" xr:uid="{00000000-0004-0000-0000-000001010000}"/>
    <hyperlink ref="D306" r:id="rId170" xr:uid="{00000000-0004-0000-0000-000002010000}"/>
    <hyperlink ref="D309" r:id="rId171" xr:uid="{00000000-0004-0000-0000-000004010000}"/>
    <hyperlink ref="D310" r:id="rId172" xr:uid="{00000000-0004-0000-0000-000006010000}"/>
    <hyperlink ref="D311" r:id="rId173" xr:uid="{00000000-0004-0000-0000-000007010000}"/>
    <hyperlink ref="D315" r:id="rId174" xr:uid="{00000000-0004-0000-0000-000008010000}"/>
    <hyperlink ref="D316" r:id="rId175" xr:uid="{00000000-0004-0000-0000-000009010000}"/>
    <hyperlink ref="D317" r:id="rId176" xr:uid="{00000000-0004-0000-0000-00000A010000}"/>
    <hyperlink ref="D318" r:id="rId177" xr:uid="{00000000-0004-0000-0000-00000B010000}"/>
    <hyperlink ref="D319" r:id="rId178" xr:uid="{00000000-0004-0000-0000-00000C010000}"/>
    <hyperlink ref="D320" r:id="rId179" xr:uid="{00000000-0004-0000-0000-00000F010000}"/>
    <hyperlink ref="D321" r:id="rId180" xr:uid="{00000000-0004-0000-0000-000010010000}"/>
    <hyperlink ref="D323" r:id="rId181" xr:uid="{00000000-0004-0000-0000-000011010000}"/>
    <hyperlink ref="D325" r:id="rId182" xr:uid="{00000000-0004-0000-0000-000012010000}"/>
    <hyperlink ref="D326" r:id="rId183" xr:uid="{00000000-0004-0000-0000-000013010000}"/>
    <hyperlink ref="D327" r:id="rId184" xr:uid="{00000000-0004-0000-0000-000014010000}"/>
    <hyperlink ref="D328" r:id="rId185" xr:uid="{00000000-0004-0000-0000-000015010000}"/>
    <hyperlink ref="D329" r:id="rId186" xr:uid="{00000000-0004-0000-0000-000017010000}"/>
    <hyperlink ref="D330" r:id="rId187" xr:uid="{00000000-0004-0000-0000-000018010000}"/>
    <hyperlink ref="D331" r:id="rId188" xr:uid="{00000000-0004-0000-0000-000019010000}"/>
    <hyperlink ref="D333" r:id="rId189" xr:uid="{00000000-0004-0000-0000-00001D010000}"/>
    <hyperlink ref="D334" r:id="rId190" xr:uid="{00000000-0004-0000-0000-00001E010000}"/>
    <hyperlink ref="D335" r:id="rId191" xr:uid="{00000000-0004-0000-0000-00001F010000}"/>
    <hyperlink ref="D336" r:id="rId192" xr:uid="{00000000-0004-0000-0000-000023010000}"/>
    <hyperlink ref="D342" r:id="rId193" xr:uid="{00000000-0004-0000-0000-000026010000}"/>
    <hyperlink ref="D345" r:id="rId194" xr:uid="{00000000-0004-0000-0000-000027010000}"/>
    <hyperlink ref="D346" r:id="rId195" xr:uid="{00000000-0004-0000-0000-000028010000}"/>
    <hyperlink ref="D348" r:id="rId196" xr:uid="{00000000-0004-0000-0000-000029010000}"/>
    <hyperlink ref="D350" r:id="rId197" xr:uid="{00000000-0004-0000-0000-00002A010000}"/>
    <hyperlink ref="D351" r:id="rId198" xr:uid="{00000000-0004-0000-0000-00002C010000}"/>
    <hyperlink ref="D354" r:id="rId199" xr:uid="{00000000-0004-0000-0000-00002D010000}"/>
    <hyperlink ref="D73" r:id="rId200" xr:uid="{00000000-0004-0000-0000-000030010000}"/>
    <hyperlink ref="D79" r:id="rId201" xr:uid="{00000000-0004-0000-0000-000031010000}"/>
    <hyperlink ref="D80" r:id="rId202" xr:uid="{00000000-0004-0000-0000-000032010000}"/>
    <hyperlink ref="D81" r:id="rId203" xr:uid="{00000000-0004-0000-0000-000033010000}"/>
    <hyperlink ref="D89" r:id="rId204" xr:uid="{00000000-0004-0000-0000-000034010000}"/>
    <hyperlink ref="D96" r:id="rId205" xr:uid="{00000000-0004-0000-0000-000035010000}"/>
    <hyperlink ref="D97" r:id="rId206" display="Curly Style wood sedge" xr:uid="{00000000-0004-0000-0000-000036010000}"/>
    <hyperlink ref="D110" r:id="rId207" xr:uid="{00000000-0004-0000-0000-000037010000}"/>
    <hyperlink ref="D134" r:id="rId208" xr:uid="{00000000-0004-0000-0000-000038010000}"/>
    <hyperlink ref="D174" r:id="rId209" xr:uid="{00000000-0004-0000-0000-000039010000}"/>
    <hyperlink ref="D183" r:id="rId210" xr:uid="{00000000-0004-0000-0000-00003A010000}"/>
    <hyperlink ref="D181" r:id="rId211" xr:uid="{00000000-0004-0000-0000-00003B010000}"/>
    <hyperlink ref="D197" r:id="rId212" xr:uid="{00000000-0004-0000-0000-00003D010000}"/>
    <hyperlink ref="D199" r:id="rId213" xr:uid="{00000000-0004-0000-0000-00003E010000}"/>
    <hyperlink ref="D219" r:id="rId214" xr:uid="{00000000-0004-0000-0000-00003F010000}"/>
    <hyperlink ref="D230" r:id="rId215" xr:uid="{00000000-0004-0000-0000-000044010000}"/>
    <hyperlink ref="D284" r:id="rId216" xr:uid="{00000000-0004-0000-0000-000049010000}"/>
    <hyperlink ref="D286" r:id="rId217" xr:uid="{00000000-0004-0000-0000-00004A010000}"/>
    <hyperlink ref="D237" r:id="rId218" display="Squaw weed" xr:uid="{00000000-0004-0000-0000-00004B010000}"/>
    <hyperlink ref="D313" r:id="rId219" xr:uid="{00000000-0004-0000-0000-00004D010000}"/>
    <hyperlink ref="D339" r:id="rId220" xr:uid="{00000000-0004-0000-0000-00004F010000}"/>
    <hyperlink ref="D341" r:id="rId221" display="Prairie Spierwort" xr:uid="{00000000-0004-0000-0000-000050010000}"/>
    <hyperlink ref="D87" r:id="rId222" xr:uid="{00000000-0004-0000-0000-000051010000}"/>
    <hyperlink ref="D205" r:id="rId223" xr:uid="{00000000-0004-0000-0000-000052010000}"/>
    <hyperlink ref="D70" r:id="rId224" xr:uid="{00000000-0004-0000-0000-000053010000}"/>
    <hyperlink ref="D170" r:id="rId225" xr:uid="{00000000-0004-0000-0000-000055010000}"/>
    <hyperlink ref="D17" r:id="rId226" xr:uid="{00000000-0004-0000-0000-000056010000}"/>
    <hyperlink ref="D239" r:id="rId227" display="Balsam ragwort" xr:uid="{00000000-0004-0000-0000-000057010000}"/>
    <hyperlink ref="D37" r:id="rId228" xr:uid="{00000000-0004-0000-0000-000058010000}"/>
    <hyperlink ref="D300" r:id="rId229" display="Starry campion" xr:uid="{00000000-0004-0000-0000-00005E010000}"/>
    <hyperlink ref="D353" r:id="rId230" xr:uid="{00000000-0004-0000-0000-00005F010000}"/>
    <hyperlink ref="D85" r:id="rId231" xr:uid="{00000000-0004-0000-0000-000060010000}"/>
    <hyperlink ref="D83" r:id="rId232" xr:uid="{00000000-0004-0000-0000-000061010000}"/>
    <hyperlink ref="D123" r:id="rId233" xr:uid="{00000000-0004-0000-0000-000069010000}"/>
    <hyperlink ref="D116" r:id="rId234" xr:uid="{00000000-0004-0000-0000-00006A010000}"/>
    <hyperlink ref="D13" r:id="rId235" display="Purple giant hyssop" xr:uid="{00000000-0004-0000-0000-00006B010000}"/>
    <hyperlink ref="D9" r:id="rId236" xr:uid="{00000000-0004-0000-0000-00006C010000}"/>
    <hyperlink ref="D98" r:id="rId237" xr:uid="{00000000-0004-0000-0000-000071010000}"/>
    <hyperlink ref="D296" r:id="rId238" xr:uid="{00000000-0004-0000-0000-000076010000}"/>
    <hyperlink ref="D314" r:id="rId239" xr:uid="{00000000-0004-0000-0000-000077010000}"/>
    <hyperlink ref="D131" r:id="rId240" xr:uid="{00000000-0004-0000-0000-00007B010000}"/>
    <hyperlink ref="B354" r:id="rId241" xr:uid="{00000000-0004-0000-0000-00007E010000}"/>
    <hyperlink ref="B353" r:id="rId242" xr:uid="{00000000-0004-0000-0000-00007F010000}"/>
    <hyperlink ref="B350" r:id="rId243" xr:uid="{00000000-0004-0000-0000-000080010000}"/>
    <hyperlink ref="B348" r:id="rId244" xr:uid="{00000000-0004-0000-0000-000081010000}"/>
    <hyperlink ref="B346" r:id="rId245" xr:uid="{00000000-0004-0000-0000-000082010000}"/>
    <hyperlink ref="B345" r:id="rId246" xr:uid="{00000000-0004-0000-0000-000083010000}"/>
    <hyperlink ref="B342" r:id="rId247" xr:uid="{00000000-0004-0000-0000-000084010000}"/>
    <hyperlink ref="B334" r:id="rId248" xr:uid="{00000000-0004-0000-0000-000087010000}"/>
    <hyperlink ref="B331" r:id="rId249" xr:uid="{00000000-0004-0000-0000-00008A010000}"/>
    <hyperlink ref="B330" r:id="rId250" xr:uid="{00000000-0004-0000-0000-00008B010000}"/>
    <hyperlink ref="B328" r:id="rId251" xr:uid="{00000000-0004-0000-0000-00008C010000}"/>
    <hyperlink ref="B327" r:id="rId252" xr:uid="{00000000-0004-0000-0000-00008D010000}"/>
    <hyperlink ref="B323" r:id="rId253" xr:uid="{00000000-0004-0000-0000-00008E010000}"/>
    <hyperlink ref="B319" r:id="rId254" xr:uid="{00000000-0004-0000-0000-00008F010000}"/>
    <hyperlink ref="B317" r:id="rId255" xr:uid="{00000000-0004-0000-0000-000090010000}"/>
    <hyperlink ref="B316" r:id="rId256" xr:uid="{00000000-0004-0000-0000-000091010000}"/>
    <hyperlink ref="B315" r:id="rId257" xr:uid="{00000000-0004-0000-0000-000092010000}"/>
    <hyperlink ref="B314" r:id="rId258" xr:uid="{00000000-0004-0000-0000-000093010000}"/>
    <hyperlink ref="B309" r:id="rId259" xr:uid="{00000000-0004-0000-0000-000094010000}"/>
    <hyperlink ref="B305" r:id="rId260" xr:uid="{00000000-0004-0000-0000-000095010000}"/>
    <hyperlink ref="B304" r:id="rId261" xr:uid="{00000000-0004-0000-0000-000096010000}"/>
    <hyperlink ref="B303" r:id="rId262" xr:uid="{00000000-0004-0000-0000-000097010000}"/>
    <hyperlink ref="B300" r:id="rId263" xr:uid="{00000000-0004-0000-0000-000098010000}"/>
    <hyperlink ref="B296" r:id="rId264" xr:uid="{00000000-0004-0000-0000-000099010000}"/>
    <hyperlink ref="B293" r:id="rId265" xr:uid="{00000000-0004-0000-0000-00009A010000}"/>
    <hyperlink ref="B292" r:id="rId266" xr:uid="{00000000-0004-0000-0000-00009B010000}"/>
    <hyperlink ref="B291" r:id="rId267" xr:uid="{00000000-0004-0000-0000-00009C010000}"/>
    <hyperlink ref="B287" r:id="rId268" xr:uid="{00000000-0004-0000-0000-00009D010000}"/>
    <hyperlink ref="B286" r:id="rId269" xr:uid="{00000000-0004-0000-0000-00009E010000}"/>
    <hyperlink ref="B284" r:id="rId270" xr:uid="{00000000-0004-0000-0000-00009F010000}"/>
    <hyperlink ref="B282" r:id="rId271" xr:uid="{00000000-0004-0000-0000-0000A0010000}"/>
    <hyperlink ref="B280" r:id="rId272" xr:uid="{00000000-0004-0000-0000-0000A1010000}"/>
    <hyperlink ref="B276" r:id="rId273" xr:uid="{00000000-0004-0000-0000-0000A2010000}"/>
    <hyperlink ref="B266" r:id="rId274" xr:uid="{00000000-0004-0000-0000-0000A4010000}"/>
    <hyperlink ref="B262" r:id="rId275" xr:uid="{00000000-0004-0000-0000-0000A5010000}"/>
    <hyperlink ref="B259" r:id="rId276" xr:uid="{00000000-0004-0000-0000-0000A6010000}"/>
    <hyperlink ref="B258" r:id="rId277" xr:uid="{00000000-0004-0000-0000-0000A7010000}"/>
    <hyperlink ref="B257" r:id="rId278" xr:uid="{00000000-0004-0000-0000-0000A8010000}"/>
    <hyperlink ref="B255" r:id="rId279" xr:uid="{00000000-0004-0000-0000-0000A9010000}"/>
    <hyperlink ref="B254" r:id="rId280" xr:uid="{00000000-0004-0000-0000-0000AA010000}"/>
    <hyperlink ref="B248" r:id="rId281" xr:uid="{00000000-0004-0000-0000-0000AB010000}"/>
    <hyperlink ref="B245" r:id="rId282" xr:uid="{00000000-0004-0000-0000-0000AC010000}"/>
    <hyperlink ref="B244" r:id="rId283" xr:uid="{00000000-0004-0000-0000-0000AD010000}"/>
    <hyperlink ref="B243" r:id="rId284" xr:uid="{00000000-0004-0000-0000-0000AE010000}"/>
    <hyperlink ref="B237" r:id="rId285" xr:uid="{00000000-0004-0000-0000-0000AF010000}"/>
    <hyperlink ref="B233" r:id="rId286" xr:uid="{00000000-0004-0000-0000-0000B0010000}"/>
    <hyperlink ref="B224" r:id="rId287" xr:uid="{00000000-0004-0000-0000-0000B1010000}"/>
    <hyperlink ref="B220" r:id="rId288" xr:uid="{00000000-0004-0000-0000-0000B2010000}"/>
    <hyperlink ref="B219" r:id="rId289" xr:uid="{00000000-0004-0000-0000-0000B3010000}"/>
    <hyperlink ref="B212" r:id="rId290" xr:uid="{00000000-0004-0000-0000-0000B4010000}"/>
    <hyperlink ref="B210" r:id="rId291" xr:uid="{00000000-0004-0000-0000-0000B5010000}"/>
    <hyperlink ref="B208" r:id="rId292" xr:uid="{00000000-0004-0000-0000-0000B6010000}"/>
    <hyperlink ref="B206" r:id="rId293" xr:uid="{00000000-0004-0000-0000-0000B7010000}"/>
    <hyperlink ref="B204" r:id="rId294" xr:uid="{00000000-0004-0000-0000-0000B8010000}"/>
    <hyperlink ref="B202" r:id="rId295" xr:uid="{00000000-0004-0000-0000-0000B9010000}"/>
    <hyperlink ref="B198" r:id="rId296" xr:uid="{00000000-0004-0000-0000-0000BA010000}"/>
    <hyperlink ref="B195" r:id="rId297" xr:uid="{00000000-0004-0000-0000-0000BB010000}"/>
    <hyperlink ref="B194" r:id="rId298" xr:uid="{00000000-0004-0000-0000-0000BC010000}"/>
    <hyperlink ref="B193" r:id="rId299" xr:uid="{00000000-0004-0000-0000-0000BD010000}"/>
    <hyperlink ref="B192" r:id="rId300" display="Iris virginica " xr:uid="{00000000-0004-0000-0000-0000BE010000}"/>
    <hyperlink ref="B183" r:id="rId301" xr:uid="{00000000-0004-0000-0000-0000BF010000}"/>
    <hyperlink ref="B181" r:id="rId302" xr:uid="{00000000-0004-0000-0000-0000C0010000}"/>
    <hyperlink ref="B180" r:id="rId303" xr:uid="{00000000-0004-0000-0000-0000C1010000}"/>
    <hyperlink ref="B175" r:id="rId304" xr:uid="{00000000-0004-0000-0000-0000C2010000}"/>
    <hyperlink ref="B174" r:id="rId305" xr:uid="{00000000-0004-0000-0000-0000C3010000}"/>
    <hyperlink ref="B170" r:id="rId306" xr:uid="{00000000-0004-0000-0000-0000C4010000}"/>
    <hyperlink ref="B167" r:id="rId307" display="Geum triflorum" xr:uid="{00000000-0004-0000-0000-0000C5010000}"/>
    <hyperlink ref="B166" r:id="rId308" xr:uid="{00000000-0004-0000-0000-0000C6010000}"/>
    <hyperlink ref="B162" r:id="rId309" xr:uid="{00000000-0004-0000-0000-0000C8010000}"/>
    <hyperlink ref="B160" r:id="rId310" xr:uid="{00000000-0004-0000-0000-0000C9010000}"/>
    <hyperlink ref="B154" r:id="rId311" xr:uid="{00000000-0004-0000-0000-0000CA010000}"/>
    <hyperlink ref="B153" r:id="rId312" xr:uid="{00000000-0004-0000-0000-0000CB010000}"/>
    <hyperlink ref="B149" r:id="rId313" xr:uid="{00000000-0004-0000-0000-0000CC010000}"/>
    <hyperlink ref="B147" r:id="rId314" xr:uid="{00000000-0004-0000-0000-0000CD010000}"/>
    <hyperlink ref="B146" r:id="rId315" xr:uid="{00000000-0004-0000-0000-0000CE010000}"/>
    <hyperlink ref="B140" r:id="rId316" xr:uid="{00000000-0004-0000-0000-0000CF010000}"/>
    <hyperlink ref="B129" r:id="rId317" xr:uid="{00000000-0004-0000-0000-0000D0010000}"/>
    <hyperlink ref="B127" r:id="rId318" xr:uid="{00000000-0004-0000-0000-0000D2010000}"/>
    <hyperlink ref="B125" r:id="rId319" xr:uid="{00000000-0004-0000-0000-0000D3010000}"/>
    <hyperlink ref="B124" r:id="rId320" xr:uid="{00000000-0004-0000-0000-0000D4010000}"/>
    <hyperlink ref="B123" r:id="rId321" xr:uid="{00000000-0004-0000-0000-0000D5010000}"/>
    <hyperlink ref="B118" r:id="rId322" xr:uid="{00000000-0004-0000-0000-0000D6010000}"/>
    <hyperlink ref="B114" r:id="rId323" xr:uid="{00000000-0004-0000-0000-0000D7010000}"/>
    <hyperlink ref="B112" r:id="rId324" xr:uid="{00000000-0004-0000-0000-0000D8010000}"/>
    <hyperlink ref="B97" r:id="rId325" xr:uid="{00000000-0004-0000-0000-0000D9010000}"/>
    <hyperlink ref="B96" r:id="rId326" xr:uid="{00000000-0004-0000-0000-0000DA010000}"/>
    <hyperlink ref="B94" r:id="rId327" xr:uid="{00000000-0004-0000-0000-0000DB010000}"/>
    <hyperlink ref="B92" r:id="rId328" xr:uid="{00000000-0004-0000-0000-0000DC010000}"/>
    <hyperlink ref="B83" r:id="rId329" xr:uid="{00000000-0004-0000-0000-0000DD010000}"/>
    <hyperlink ref="B81" r:id="rId330" xr:uid="{00000000-0004-0000-0000-0000DE010000}"/>
    <hyperlink ref="B79" r:id="rId331" display="Carex eburnea" xr:uid="{00000000-0004-0000-0000-0000DF010000}"/>
    <hyperlink ref="B72" r:id="rId332" xr:uid="{00000000-0004-0000-0000-0000E1010000}"/>
    <hyperlink ref="B68" r:id="rId333" xr:uid="{00000000-0004-0000-0000-0000E2010000}"/>
    <hyperlink ref="B53" r:id="rId334" xr:uid="{00000000-0004-0000-0000-0000E3010000}"/>
    <hyperlink ref="B52" r:id="rId335" xr:uid="{00000000-0004-0000-0000-0000E4010000}"/>
    <hyperlink ref="B46" r:id="rId336" xr:uid="{00000000-0004-0000-0000-0000E5010000}"/>
    <hyperlink ref="B44" r:id="rId337" xr:uid="{00000000-0004-0000-0000-0000E6010000}"/>
    <hyperlink ref="B43" r:id="rId338" xr:uid="{00000000-0004-0000-0000-0000E7010000}"/>
    <hyperlink ref="B42" r:id="rId339" xr:uid="{00000000-0004-0000-0000-0000E8010000}"/>
    <hyperlink ref="B41" r:id="rId340" xr:uid="{00000000-0004-0000-0000-0000E9010000}"/>
    <hyperlink ref="B38" r:id="rId341" xr:uid="{00000000-0004-0000-0000-0000EA010000}"/>
    <hyperlink ref="B36" r:id="rId342" xr:uid="{00000000-0004-0000-0000-0000EB010000}"/>
    <hyperlink ref="B32" r:id="rId343" xr:uid="{00000000-0004-0000-0000-0000EC010000}"/>
    <hyperlink ref="B31" r:id="rId344" xr:uid="{00000000-0004-0000-0000-0000ED010000}"/>
    <hyperlink ref="B29" r:id="rId345" display="Antennaria neglecta (NAO)" xr:uid="{00000000-0004-0000-0000-0000EE010000}"/>
    <hyperlink ref="B27" r:id="rId346" xr:uid="{00000000-0004-0000-0000-0000EF010000}"/>
    <hyperlink ref="B25" r:id="rId347" xr:uid="{00000000-0004-0000-0000-0000F0010000}"/>
    <hyperlink ref="B23" r:id="rId348" xr:uid="{00000000-0004-0000-0000-0000F1010000}"/>
    <hyperlink ref="B18" r:id="rId349" xr:uid="{00000000-0004-0000-0000-0000F2010000}"/>
    <hyperlink ref="B15" r:id="rId350" xr:uid="{00000000-0004-0000-0000-0000F3010000}"/>
    <hyperlink ref="B13" r:id="rId351" xr:uid="{00000000-0004-0000-0000-0000F5010000}"/>
    <hyperlink ref="B107" r:id="rId352" xr:uid="{00000000-0004-0000-0000-0000F6010000}"/>
    <hyperlink ref="B138" r:id="rId353" xr:uid="{00000000-0004-0000-0000-0000F7010000}"/>
    <hyperlink ref="B232" r:id="rId354" xr:uid="{00000000-0004-0000-0000-0000F8010000}"/>
    <hyperlink ref="B9" r:id="rId355" xr:uid="{00000000-0004-0000-0000-0000F9010000}"/>
    <hyperlink ref="B26" r:id="rId356" xr:uid="{00000000-0004-0000-0000-0000FB010000}"/>
    <hyperlink ref="B337" r:id="rId357" display="Anemonella thalictroides" xr:uid="{00000000-0004-0000-0000-0000FC010000}"/>
    <hyperlink ref="B28" r:id="rId358" xr:uid="{00000000-0004-0000-0000-0000FD010000}"/>
    <hyperlink ref="B48" r:id="rId359" xr:uid="{00000000-0004-0000-0000-000001020000}"/>
    <hyperlink ref="B50" r:id="rId360" xr:uid="{00000000-0004-0000-0000-000002020000}"/>
    <hyperlink ref="B51" r:id="rId361" display="Blephilia hirusta" xr:uid="{00000000-0004-0000-0000-000003020000}"/>
    <hyperlink ref="B62" r:id="rId362" xr:uid="{00000000-0004-0000-0000-000005020000}"/>
    <hyperlink ref="B63" r:id="rId363" display="Camassia scilloides*" xr:uid="{00000000-0004-0000-0000-000006020000}"/>
    <hyperlink ref="B64" r:id="rId364" xr:uid="{00000000-0004-0000-0000-000007020000}"/>
    <hyperlink ref="B89" r:id="rId365" xr:uid="{00000000-0004-0000-0000-00000B020000}"/>
    <hyperlink ref="B116" r:id="rId366" xr:uid="{00000000-0004-0000-0000-00000F020000}"/>
    <hyperlink ref="B120" r:id="rId367" display="Claytonia virginica*" xr:uid="{00000000-0004-0000-0000-000011020000}"/>
    <hyperlink ref="B121" r:id="rId368" xr:uid="{00000000-0004-0000-0000-000012020000}"/>
    <hyperlink ref="B131" r:id="rId369" xr:uid="{00000000-0004-0000-0000-000013020000}"/>
    <hyperlink ref="B134" r:id="rId370" xr:uid="{00000000-0004-0000-0000-000017020000}"/>
    <hyperlink ref="B135" r:id="rId371" display="Dodecatheon meadia*" xr:uid="{00000000-0004-0000-0000-00001B020000}"/>
    <hyperlink ref="B145" r:id="rId372" xr:uid="{00000000-0004-0000-0000-00001C020000}"/>
    <hyperlink ref="B151" r:id="rId373" xr:uid="{00000000-0004-0000-0000-00001D020000}"/>
    <hyperlink ref="B157" r:id="rId374" xr:uid="{00000000-0004-0000-0000-00001F020000}"/>
    <hyperlink ref="B161" r:id="rId375" xr:uid="{00000000-0004-0000-0000-000020020000}"/>
    <hyperlink ref="B163" r:id="rId376" xr:uid="{00000000-0004-0000-0000-000023020000}"/>
    <hyperlink ref="B164" r:id="rId377" xr:uid="{00000000-0004-0000-0000-000024020000}"/>
    <hyperlink ref="B171" r:id="rId378" display="Helianthus divaricatus" xr:uid="{00000000-0004-0000-0000-000026020000}"/>
    <hyperlink ref="B173" r:id="rId379" xr:uid="{00000000-0004-0000-0000-000027020000}"/>
    <hyperlink ref="B186" r:id="rId380" display="Hydrophyllum virginianum*" xr:uid="{00000000-0004-0000-0000-000028020000}"/>
    <hyperlink ref="B188" r:id="rId381" display="Ionactis linariifolius" xr:uid="{00000000-0004-0000-0000-00002B020000}"/>
    <hyperlink ref="B191" r:id="rId382" xr:uid="{00000000-0004-0000-0000-00002C020000}"/>
    <hyperlink ref="B201" r:id="rId383" xr:uid="{00000000-0004-0000-0000-00002D020000}"/>
    <hyperlink ref="B203" r:id="rId384" xr:uid="{00000000-0004-0000-0000-00002E020000}"/>
    <hyperlink ref="B209" r:id="rId385" display="Lilium michiganense*" xr:uid="{00000000-0004-0000-0000-00002F020000}"/>
    <hyperlink ref="B217" r:id="rId386" display="Maianthemum racemosum*" xr:uid="{00000000-0004-0000-0000-000030020000}"/>
    <hyperlink ref="B225" r:id="rId387" xr:uid="{00000000-0004-0000-0000-000032020000}"/>
    <hyperlink ref="B229" r:id="rId388" xr:uid="{00000000-0004-0000-0000-000038020000}"/>
    <hyperlink ref="B231" r:id="rId389" xr:uid="{00000000-0004-0000-0000-000039020000}"/>
    <hyperlink ref="B260" r:id="rId390" display="Polemonium reptans" xr:uid="{00000000-0004-0000-0000-00003D020000}"/>
    <hyperlink ref="B264" r:id="rId391" xr:uid="{00000000-0004-0000-0000-000040020000}"/>
    <hyperlink ref="B267" r:id="rId392" xr:uid="{00000000-0004-0000-0000-000041020000}"/>
    <hyperlink ref="B271" r:id="rId393" xr:uid="{00000000-0004-0000-0000-000042020000}"/>
    <hyperlink ref="B272" r:id="rId394" xr:uid="{00000000-0004-0000-0000-000043020000}"/>
    <hyperlink ref="B273" r:id="rId395" xr:uid="{00000000-0004-0000-0000-000045020000}"/>
    <hyperlink ref="B277" r:id="rId396" xr:uid="{00000000-0004-0000-0000-000046020000}"/>
    <hyperlink ref="B281" r:id="rId397" xr:uid="{00000000-0004-0000-0000-000047020000}"/>
    <hyperlink ref="B295" r:id="rId398" xr:uid="{00000000-0004-0000-0000-000049020000}"/>
    <hyperlink ref="B301" r:id="rId399" xr:uid="{00000000-0004-0000-0000-00004A020000}"/>
    <hyperlink ref="B307" r:id="rId400" xr:uid="{00000000-0004-0000-0000-00004E020000}"/>
    <hyperlink ref="B310" r:id="rId401" xr:uid="{00000000-0004-0000-0000-000050020000}"/>
    <hyperlink ref="B311" r:id="rId402" xr:uid="{00000000-0004-0000-0000-000051020000}"/>
    <hyperlink ref="B320" r:id="rId403" xr:uid="{00000000-0004-0000-0000-000052020000}"/>
    <hyperlink ref="B321" r:id="rId404" xr:uid="{00000000-0004-0000-0000-000053020000}"/>
    <hyperlink ref="B325" r:id="rId405" xr:uid="{00000000-0004-0000-0000-000054020000}"/>
    <hyperlink ref="B326" r:id="rId406" xr:uid="{00000000-0004-0000-0000-000055020000}"/>
    <hyperlink ref="B329" r:id="rId407" xr:uid="{00000000-0004-0000-0000-000057020000}"/>
    <hyperlink ref="B333" r:id="rId408" xr:uid="{00000000-0004-0000-0000-000058020000}"/>
    <hyperlink ref="B336" r:id="rId409" xr:uid="{00000000-0004-0000-0000-000059020000}"/>
    <hyperlink ref="B339" r:id="rId410" xr:uid="{00000000-0004-0000-0000-00005B020000}"/>
    <hyperlink ref="B14" r:id="rId411" xr:uid="{00000000-0004-0000-0000-000060020000}"/>
    <hyperlink ref="B17" r:id="rId412" display="Ammophila breviligulata* BR only in the fall" xr:uid="{00000000-0004-0000-0000-000062020000}"/>
    <hyperlink ref="B37" r:id="rId413" display="Asclepias exaltata" xr:uid="{00000000-0004-0000-0000-000065020000}"/>
    <hyperlink ref="B57" r:id="rId414" xr:uid="{00000000-0004-0000-0000-00006C020000}"/>
    <hyperlink ref="B58" r:id="rId415" xr:uid="{00000000-0004-0000-0000-00006D020000}"/>
    <hyperlink ref="B70" r:id="rId416" xr:uid="{00000000-0004-0000-0000-000070020000}"/>
    <hyperlink ref="B71" r:id="rId417" xr:uid="{00000000-0004-0000-0000-000072020000}"/>
    <hyperlink ref="B73" r:id="rId418" xr:uid="{00000000-0004-0000-0000-000073020000}"/>
    <hyperlink ref="B74" r:id="rId419" xr:uid="{00000000-0004-0000-0000-000074020000}"/>
    <hyperlink ref="B76" r:id="rId420" xr:uid="{00000000-0004-0000-0000-000075020000}"/>
    <hyperlink ref="B78" r:id="rId421" xr:uid="{00000000-0004-0000-0000-000078020000}"/>
    <hyperlink ref="B80" r:id="rId422" display="Carex emoryi" xr:uid="{00000000-0004-0000-0000-000079020000}"/>
    <hyperlink ref="B82" r:id="rId423" xr:uid="{00000000-0004-0000-0000-00007C020000}"/>
    <hyperlink ref="B84" r:id="rId424" xr:uid="{00000000-0004-0000-0000-00007D020000}"/>
    <hyperlink ref="B85" r:id="rId425" xr:uid="{00000000-0004-0000-0000-00007E020000}"/>
    <hyperlink ref="B86" r:id="rId426" xr:uid="{00000000-0004-0000-0000-00007F020000}"/>
    <hyperlink ref="B87" r:id="rId427" xr:uid="{00000000-0004-0000-0000-000080020000}"/>
    <hyperlink ref="B88" r:id="rId428" xr:uid="{00000000-0004-0000-0000-000082020000}"/>
    <hyperlink ref="B93" r:id="rId429" xr:uid="{00000000-0004-0000-0000-000086020000}"/>
    <hyperlink ref="B98" r:id="rId430" display="Carex richardsonii" xr:uid="{00000000-0004-0000-0000-000089020000}"/>
    <hyperlink ref="B99" r:id="rId431" xr:uid="{00000000-0004-0000-0000-00008A020000}"/>
    <hyperlink ref="B100" r:id="rId432" xr:uid="{00000000-0004-0000-0000-00008B020000}"/>
    <hyperlink ref="B101" r:id="rId433" xr:uid="{00000000-0004-0000-0000-00008C020000}"/>
    <hyperlink ref="B104" r:id="rId434" xr:uid="{00000000-0004-0000-0000-00008D020000}"/>
    <hyperlink ref="B105" r:id="rId435" xr:uid="{00000000-0004-0000-0000-00008E020000}"/>
    <hyperlink ref="B106" r:id="rId436" xr:uid="{00000000-0004-0000-0000-000090020000}"/>
    <hyperlink ref="B110" r:id="rId437" xr:uid="{00000000-0004-0000-0000-000093020000}"/>
    <hyperlink ref="B130" r:id="rId438" xr:uid="{00000000-0004-0000-0000-00009A020000}"/>
    <hyperlink ref="B133" r:id="rId439" xr:uid="{00000000-0004-0000-0000-00009B020000}"/>
    <hyperlink ref="B136" r:id="rId440" xr:uid="{00000000-0004-0000-0000-00009F020000}"/>
    <hyperlink ref="B142" r:id="rId441" xr:uid="{00000000-0004-0000-0000-0000A0020000}"/>
    <hyperlink ref="B148" r:id="rId442" xr:uid="{00000000-0004-0000-0000-0000A4020000}"/>
    <hyperlink ref="B155" r:id="rId443" xr:uid="{00000000-0004-0000-0000-0000A7020000}"/>
    <hyperlink ref="B158" r:id="rId444" xr:uid="{00000000-0004-0000-0000-0000A8020000}"/>
    <hyperlink ref="B165" r:id="rId445" xr:uid="{00000000-0004-0000-0000-0000AB020000}"/>
    <hyperlink ref="B169" r:id="rId446" xr:uid="{00000000-0004-0000-0000-0000AF020000}"/>
    <hyperlink ref="B176" r:id="rId447" display="Hepatica nobilis*" xr:uid="{00000000-0004-0000-0000-0000B3020000}"/>
    <hyperlink ref="B177" r:id="rId448" display="Hesperostipa spartea*" xr:uid="{00000000-0004-0000-0000-0000B5020000}"/>
    <hyperlink ref="B184" r:id="rId449" xr:uid="{00000000-0004-0000-0000-0000B6020000}"/>
    <hyperlink ref="B196" r:id="rId450" xr:uid="{00000000-0004-0000-0000-0000BB020000}"/>
    <hyperlink ref="B197" r:id="rId451" xr:uid="{00000000-0004-0000-0000-0000BC020000}"/>
    <hyperlink ref="B199" r:id="rId452" display="Krigia biflora" xr:uid="{00000000-0004-0000-0000-0000BD020000}"/>
    <hyperlink ref="B200" r:id="rId453" xr:uid="{00000000-0004-0000-0000-0000BF020000}"/>
    <hyperlink ref="B205" r:id="rId454" xr:uid="{00000000-0004-0000-0000-0000C2020000}"/>
    <hyperlink ref="B213" r:id="rId455" display="Lupinus perennis" xr:uid="{00000000-0004-0000-0000-0000C5020000}"/>
    <hyperlink ref="B214" r:id="rId456" xr:uid="{00000000-0004-0000-0000-0000C7020000}"/>
    <hyperlink ref="B215" r:id="rId457" xr:uid="{00000000-0004-0000-0000-0000C8020000}"/>
    <hyperlink ref="B216" r:id="rId458" xr:uid="{00000000-0004-0000-0000-0000CB020000}"/>
    <hyperlink ref="B218" r:id="rId459" xr:uid="{00000000-0004-0000-0000-0000CD020000}"/>
    <hyperlink ref="B221" r:id="rId460" display="Mitella diphylla" xr:uid="{00000000-0004-0000-0000-0000CE020000}"/>
    <hyperlink ref="B230" r:id="rId461" xr:uid="{00000000-0004-0000-0000-0000D2020000}"/>
    <hyperlink ref="B238" r:id="rId462" xr:uid="{00000000-0004-0000-0000-0000D5020000}"/>
    <hyperlink ref="B239" r:id="rId463" xr:uid="{00000000-0004-0000-0000-0000D6020000}"/>
    <hyperlink ref="B246" r:id="rId464" xr:uid="{00000000-0004-0000-0000-0000D9020000}"/>
    <hyperlink ref="B250" r:id="rId465" xr:uid="{00000000-0004-0000-0000-0000DA020000}"/>
    <hyperlink ref="B251" r:id="rId466" xr:uid="{00000000-0004-0000-0000-0000DB020000}"/>
    <hyperlink ref="B263" r:id="rId467" xr:uid="{00000000-0004-0000-0000-0000DD020000}"/>
    <hyperlink ref="B270" r:id="rId468" xr:uid="{00000000-0004-0000-0000-0000E0020000}"/>
    <hyperlink ref="B288" r:id="rId469" xr:uid="{00000000-0004-0000-0000-0000E7020000}"/>
    <hyperlink ref="B289" r:id="rId470" xr:uid="{00000000-0004-0000-0000-0000E8020000}"/>
    <hyperlink ref="B290" r:id="rId471" xr:uid="{00000000-0004-0000-0000-0000E9020000}"/>
    <hyperlink ref="B299" r:id="rId472" xr:uid="{00000000-0004-0000-0000-0000EC020000}"/>
    <hyperlink ref="B306" r:id="rId473" display="Sisyrinchium albidum*" xr:uid="{00000000-0004-0000-0000-0000ED020000}"/>
    <hyperlink ref="B313" r:id="rId474" xr:uid="{00000000-0004-0000-0000-0000EE020000}"/>
    <hyperlink ref="B318" r:id="rId475" xr:uid="{00000000-0004-0000-0000-0000F0020000}"/>
    <hyperlink ref="B335" r:id="rId476" xr:uid="{00000000-0004-0000-0000-0000F5020000}"/>
    <hyperlink ref="B341" r:id="rId477" xr:uid="{00000000-0004-0000-0000-0000F8020000}"/>
    <hyperlink ref="D31" r:id="rId478" xr:uid="{00000000-0004-0000-0000-0000FB020000}"/>
    <hyperlink ref="B122" r:id="rId479" display="Calamintha arkansana" xr:uid="{00000000-0004-0000-0000-0000FC020000}"/>
    <hyperlink ref="D122" r:id="rId480" xr:uid="{00000000-0004-0000-0000-0000FD020000}"/>
    <hyperlink ref="B65" r:id="rId481" display="Campanulastrum americanum " xr:uid="{00000000-0004-0000-0000-0000FE020000}"/>
    <hyperlink ref="B65" r:id="rId482" xr:uid="{00000000-0004-0000-0000-000001030000}"/>
    <hyperlink ref="D65" r:id="rId483" xr:uid="{00000000-0004-0000-0000-000002030000}"/>
    <hyperlink ref="D152" r:id="rId484" xr:uid="{00000000-0004-0000-0000-000007030000}"/>
    <hyperlink ref="B152" r:id="rId485" display="Erigeron pulchellus" xr:uid="{00000000-0004-0000-0000-000008030000}"/>
    <hyperlink ref="B351" r:id="rId486" display="Viola pedatifida (NAO)" xr:uid="{00000000-0004-0000-0000-00000D030000}"/>
    <hyperlink ref="D8" r:id="rId487" xr:uid="{00000000-0004-0000-0000-00000E030000}"/>
    <hyperlink ref="B8" r:id="rId488" xr:uid="{00000000-0004-0000-0000-00000F030000}"/>
    <hyperlink ref="D347" r:id="rId489" display="Curlytop Iornweed" xr:uid="{00000000-0004-0000-0000-000012030000}"/>
    <hyperlink ref="B347" r:id="rId490" xr:uid="{00000000-0004-0000-0000-000013030000}"/>
    <hyperlink ref="D340" r:id="rId491" xr:uid="{00000000-0004-0000-0000-000016030000}"/>
    <hyperlink ref="B340" r:id="rId492" xr:uid="{00000000-0004-0000-0000-000017030000}"/>
    <hyperlink ref="D324" r:id="rId493" xr:uid="{00000000-0004-0000-0000-00001A030000}"/>
    <hyperlink ref="B324" r:id="rId494" display="Stylophorum diphyllum (NAO)" xr:uid="{00000000-0004-0000-0000-00001B030000}"/>
    <hyperlink ref="B308" r:id="rId495" xr:uid="{00000000-0004-0000-0000-00001F030000}"/>
    <hyperlink ref="D298" r:id="rId496" xr:uid="{00000000-0004-0000-0000-000020030000}"/>
    <hyperlink ref="B298" r:id="rId497" xr:uid="{00000000-0004-0000-0000-000021030000}"/>
    <hyperlink ref="B302" r:id="rId498" xr:uid="{00000000-0004-0000-0000-000022030000}"/>
    <hyperlink ref="D285" r:id="rId499" xr:uid="{00000000-0004-0000-0000-000024030000}"/>
    <hyperlink ref="B285" r:id="rId500" xr:uid="{00000000-0004-0000-0000-000025030000}"/>
    <hyperlink ref="D279" r:id="rId501" xr:uid="{00000000-0004-0000-0000-000026030000}"/>
    <hyperlink ref="B279" r:id="rId502" xr:uid="{00000000-0004-0000-0000-000027030000}"/>
    <hyperlink ref="B274" r:id="rId503" xr:uid="{00000000-0004-0000-0000-000028030000}"/>
    <hyperlink ref="B275" r:id="rId504" xr:uid="{00000000-0004-0000-0000-000029030000}"/>
    <hyperlink ref="B268" r:id="rId505" xr:uid="{00000000-0004-0000-0000-00002A030000}"/>
    <hyperlink ref="D256" r:id="rId506" xr:uid="{00000000-0004-0000-0000-00002B030000}"/>
    <hyperlink ref="B256" r:id="rId507" xr:uid="{00000000-0004-0000-0000-00002C030000}"/>
    <hyperlink ref="D252" r:id="rId508" xr:uid="{00000000-0004-0000-0000-00002D030000}"/>
    <hyperlink ref="B252" r:id="rId509" xr:uid="{00000000-0004-0000-0000-00002E030000}"/>
    <hyperlink ref="B247" r:id="rId510" xr:uid="{00000000-0004-0000-0000-00002F030000}"/>
    <hyperlink ref="B242" r:id="rId511" xr:uid="{00000000-0004-0000-0000-000030030000}"/>
    <hyperlink ref="B240" r:id="rId512" xr:uid="{00000000-0004-0000-0000-000031030000}"/>
    <hyperlink ref="B241" r:id="rId513" xr:uid="{00000000-0004-0000-0000-000032030000}"/>
    <hyperlink ref="D222" r:id="rId514" xr:uid="{00000000-0004-0000-0000-000034030000}"/>
    <hyperlink ref="B222" r:id="rId515" xr:uid="{00000000-0004-0000-0000-000035030000}"/>
    <hyperlink ref="D207" r:id="rId516" xr:uid="{00000000-0004-0000-0000-000036030000}"/>
    <hyperlink ref="B207" r:id="rId517" xr:uid="{00000000-0004-0000-0000-000037030000}"/>
    <hyperlink ref="D189" r:id="rId518" display="dwarf crested iris" xr:uid="{00000000-0004-0000-0000-000039030000}"/>
    <hyperlink ref="D190" r:id="rId519" xr:uid="{00000000-0004-0000-0000-00003A030000}"/>
    <hyperlink ref="B190" r:id="rId520" xr:uid="{00000000-0004-0000-0000-00003B030000}"/>
    <hyperlink ref="B189" r:id="rId521" xr:uid="{00000000-0004-0000-0000-00003C030000}"/>
    <hyperlink ref="D185" r:id="rId522" xr:uid="{00000000-0004-0000-0000-00003D030000}"/>
    <hyperlink ref="B185" r:id="rId523" xr:uid="{00000000-0004-0000-0000-00003E030000}"/>
    <hyperlink ref="D182" r:id="rId524" xr:uid="{00000000-0004-0000-0000-00003F030000}"/>
    <hyperlink ref="B182" r:id="rId525" xr:uid="{00000000-0004-0000-0000-000040030000}"/>
    <hyperlink ref="D179" r:id="rId526" display="Little flower alum root" xr:uid="{00000000-0004-0000-0000-000041030000}"/>
    <hyperlink ref="B179" r:id="rId527" display="Heuchera parviflora" xr:uid="{00000000-0004-0000-0000-000042030000}"/>
    <hyperlink ref="D168" r:id="rId528" xr:uid="{00000000-0004-0000-0000-000043030000}"/>
    <hyperlink ref="B168" r:id="rId529" xr:uid="{00000000-0004-0000-0000-000044030000}"/>
    <hyperlink ref="B150" r:id="rId530" xr:uid="{00000000-0004-0000-0000-000047030000}"/>
    <hyperlink ref="B141" r:id="rId531" xr:uid="{00000000-0004-0000-0000-000048030000}"/>
    <hyperlink ref="D139" r:id="rId532" xr:uid="{00000000-0004-0000-0000-000049030000}"/>
    <hyperlink ref="B139" r:id="rId533" xr:uid="{00000000-0004-0000-0000-00004A030000}"/>
    <hyperlink ref="D126" r:id="rId534" xr:uid="{00000000-0004-0000-0000-00004E030000}"/>
    <hyperlink ref="B126" r:id="rId535" xr:uid="{00000000-0004-0000-0000-00004F030000}"/>
    <hyperlink ref="D119" r:id="rId536" xr:uid="{00000000-0004-0000-0000-000050030000}"/>
    <hyperlink ref="B119" r:id="rId537" xr:uid="{00000000-0004-0000-0000-000051030000}"/>
    <hyperlink ref="D117" r:id="rId538" xr:uid="{00000000-0004-0000-0000-000052030000}"/>
    <hyperlink ref="B117" r:id="rId539" xr:uid="{00000000-0004-0000-0000-000053030000}"/>
    <hyperlink ref="D108" r:id="rId540" display="Texas sedge" xr:uid="{00000000-0004-0000-0000-000054030000}"/>
    <hyperlink ref="D102" r:id="rId541" xr:uid="{00000000-0004-0000-0000-000055030000}"/>
    <hyperlink ref="D77" r:id="rId542" xr:uid="{00000000-0004-0000-0000-00005A030000}"/>
    <hyperlink ref="B77" r:id="rId543" xr:uid="{00000000-0004-0000-0000-00005B030000}"/>
    <hyperlink ref="D67" r:id="rId544" display="Whitetinge/ ceadar sedge" xr:uid="{00000000-0004-0000-0000-00005E030000}"/>
    <hyperlink ref="B67" r:id="rId545" xr:uid="{00000000-0004-0000-0000-00005F030000}"/>
    <hyperlink ref="D59" r:id="rId546" display="American beauty berry" xr:uid="{00000000-0004-0000-0000-000060030000}"/>
    <hyperlink ref="D60" r:id="rId547" xr:uid="{00000000-0004-0000-0000-000061030000}"/>
    <hyperlink ref="D61" r:id="rId548" xr:uid="{00000000-0004-0000-0000-000062030000}"/>
    <hyperlink ref="B61" r:id="rId549" xr:uid="{00000000-0004-0000-0000-000063030000}"/>
    <hyperlink ref="B60" r:id="rId550" xr:uid="{00000000-0004-0000-0000-000064030000}"/>
    <hyperlink ref="B59" r:id="rId551" xr:uid="{00000000-0004-0000-0000-000065030000}"/>
    <hyperlink ref="D54" r:id="rId552" xr:uid="{00000000-0004-0000-0000-000068030000}"/>
    <hyperlink ref="D55" r:id="rId553" display="Blue gramma grass" xr:uid="{00000000-0004-0000-0000-000069030000}"/>
    <hyperlink ref="B55" r:id="rId554" xr:uid="{00000000-0004-0000-0000-00006A030000}"/>
    <hyperlink ref="B54" r:id="rId555" xr:uid="{00000000-0004-0000-0000-00006B030000}"/>
    <hyperlink ref="D49" r:id="rId556" xr:uid="{00000000-0004-0000-0000-00006C030000}"/>
    <hyperlink ref="B49" r:id="rId557" xr:uid="{00000000-0004-0000-0000-00006D030000}"/>
    <hyperlink ref="D47" r:id="rId558" xr:uid="{00000000-0004-0000-0000-00006E030000}"/>
    <hyperlink ref="B47" r:id="rId559" xr:uid="{00000000-0004-0000-0000-00006F030000}"/>
    <hyperlink ref="D45" r:id="rId560" xr:uid="{00000000-0004-0000-0000-000072030000}"/>
    <hyperlink ref="B45" r:id="rId561" xr:uid="{00000000-0004-0000-0000-000073030000}"/>
    <hyperlink ref="D39" r:id="rId562" xr:uid="{00000000-0004-0000-0000-000074030000}"/>
    <hyperlink ref="D40" r:id="rId563" xr:uid="{00000000-0004-0000-0000-000075030000}"/>
    <hyperlink ref="B40" r:id="rId564" xr:uid="{00000000-0004-0000-0000-000076030000}"/>
    <hyperlink ref="B39" r:id="rId565" display="Asclepias purpurascens (NOA)" xr:uid="{00000000-0004-0000-0000-000077030000}"/>
    <hyperlink ref="D34" r:id="rId566" display="Dutchmans pipe vine" xr:uid="{00000000-0004-0000-0000-00007A030000}"/>
    <hyperlink ref="D30" r:id="rId567" xr:uid="{00000000-0004-0000-0000-00007C030000}"/>
    <hyperlink ref="B30" r:id="rId568" xr:uid="{00000000-0004-0000-0000-00007D030000}"/>
    <hyperlink ref="D24" r:id="rId569" display="Broom sedge bluestem" xr:uid="{00000000-0004-0000-0000-00007F030000}"/>
    <hyperlink ref="D21" r:id="rId570" xr:uid="{00000000-0004-0000-0000-000081030000}"/>
    <hyperlink ref="D20" r:id="rId571" xr:uid="{00000000-0004-0000-0000-000082030000}"/>
    <hyperlink ref="D22" r:id="rId572" xr:uid="{00000000-0004-0000-0000-000083030000}"/>
    <hyperlink ref="B22" r:id="rId573" xr:uid="{00000000-0004-0000-0000-000084030000}"/>
    <hyperlink ref="B20" r:id="rId574" xr:uid="{00000000-0004-0000-0000-000085030000}"/>
    <hyperlink ref="B21" r:id="rId575" xr:uid="{00000000-0004-0000-0000-000086030000}"/>
    <hyperlink ref="D16" r:id="rId576" xr:uid="{00000000-0004-0000-0000-000087030000}"/>
    <hyperlink ref="B16" r:id="rId577" xr:uid="{00000000-0004-0000-0000-000088030000}"/>
    <hyperlink ref="D132" r:id="rId578" xr:uid="{00000000-0004-0000-0000-00008B030000}"/>
    <hyperlink ref="B132" r:id="rId579" display="Deschampsia caespitosa" xr:uid="{00000000-0004-0000-0000-00008C030000}"/>
    <hyperlink ref="B12" r:id="rId580" xr:uid="{02799E4E-979C-4DE1-A890-4FB3608B4668}"/>
    <hyperlink ref="D12" r:id="rId581" xr:uid="{BD394C8D-1E0D-4BF0-B3CE-1EBF1776B186}"/>
    <hyperlink ref="B115" r:id="rId582" xr:uid="{1884C2E2-9EE9-48A2-AF14-6445EC7FDFAE}"/>
    <hyperlink ref="D115" r:id="rId583" xr:uid="{876049A8-ADC0-4B22-A9EB-2693B687C678}"/>
    <hyperlink ref="B128" r:id="rId584" xr:uid="{00000000-0004-0000-0000-0000D1010000}"/>
    <hyperlink ref="B253" r:id="rId585" display="Phlox bifida" xr:uid="{FE961ACD-3A90-498F-B32F-C1FA050CA3FD}"/>
    <hyperlink ref="D253" r:id="rId586" xr:uid="{CC990004-E0C3-4A07-BF2B-F5D474FC2C14}"/>
    <hyperlink ref="D283" r:id="rId587" xr:uid="{0E774687-E74F-4AF6-87D8-4AB271D53FD9}"/>
    <hyperlink ref="B236" r:id="rId588" xr:uid="{BE13BCB5-1E59-4837-854B-B8BE90D73CB5}"/>
    <hyperlink ref="D236" r:id="rId589" xr:uid="{DD0377B9-AA28-4176-88DE-91EDE6975354}"/>
    <hyperlink ref="B343" r:id="rId590" xr:uid="{FDF2E11E-CC28-4810-B786-AB87BB1AE1D7}"/>
    <hyperlink ref="D343" r:id="rId591" xr:uid="{2157F1CB-1AF1-4A5D-869C-C2445EBE787F}"/>
    <hyperlink ref="D10" r:id="rId592" xr:uid="{17B0501E-BE28-4391-BCF7-1D0410195C7F}"/>
    <hyperlink ref="B10" r:id="rId593" xr:uid="{37CFD34B-44EB-4D92-8D1E-EF64B2DA3361}"/>
    <hyperlink ref="B265" r:id="rId594" xr:uid="{6AC7FC85-5C3A-4870-9F55-3741FC3ED387}"/>
    <hyperlink ref="D265" r:id="rId595" xr:uid="{75B68676-E00A-40AC-85AE-4A99B7A1C835}"/>
    <hyperlink ref="D91" r:id="rId596" xr:uid="{CE374F5A-CB80-4CC5-86F6-B25E19AF3236}"/>
    <hyperlink ref="D75" r:id="rId597" xr:uid="{80A86EE0-A7D0-4FD2-B765-F75F688065F9}"/>
    <hyperlink ref="B75" r:id="rId598" xr:uid="{4185524F-81AD-437C-BB74-F0607FF1CC41}"/>
    <hyperlink ref="B223" r:id="rId599" xr:uid="{B5E24FC7-F1F0-49A8-92EB-783250035504}"/>
    <hyperlink ref="D223" r:id="rId600" display="Bee Balm" xr:uid="{C09EE564-F5FE-426C-A35D-0C863471E797}"/>
    <hyperlink ref="D233" r:id="rId601" xr:uid="{0B5F6CC4-A4A4-4B65-A024-1CBB062B259D}"/>
    <hyperlink ref="B234" r:id="rId602" xr:uid="{F1C2005F-004E-4709-97F0-CBFEB4231C47}"/>
    <hyperlink ref="B312" r:id="rId603" xr:uid="{D4C059C9-DC26-4C24-9A6B-8CA90B74DE3E}"/>
    <hyperlink ref="D312" r:id="rId604" xr:uid="{FA73B31E-A28C-4E72-9077-FAB63C0CF5F1}"/>
    <hyperlink ref="D228" r:id="rId605" xr:uid="{CFFA4413-A5D5-48CC-9BE5-CBD2E8BF9C7B}"/>
    <hyperlink ref="B228" r:id="rId606" xr:uid="{A5443A64-ED12-4BCC-9139-C48E83574C89}"/>
    <hyperlink ref="B226" r:id="rId607" xr:uid="{00000000-0004-0000-0000-000033030000}"/>
    <hyperlink ref="B227" r:id="rId608" xr:uid="{00000000-0004-0000-0000-000037020000}"/>
    <hyperlink ref="D227" r:id="rId609" xr:uid="{00000000-0004-0000-0000-000043010000}"/>
    <hyperlink ref="D278" r:id="rId610" display="Wild golden glow" xr:uid="{3CFE1AC8-7F4C-4DE4-868D-A4B9C15B5549}"/>
    <hyperlink ref="B278" r:id="rId611" display="Rudbeckia laciniata" xr:uid="{6E834254-562B-47D8-B329-AB839151092E}"/>
    <hyperlink ref="B332" r:id="rId612" xr:uid="{00000000-0004-0000-0000-000089010000}"/>
    <hyperlink ref="D332" r:id="rId613" xr:uid="{00000000-0004-0000-0000-00001A010000}"/>
    <hyperlink ref="B269" r:id="rId614" xr:uid="{00000000-0004-0000-0000-0000A3010000}"/>
    <hyperlink ref="D69" r:id="rId615" xr:uid="{BD20F0E8-FA8D-4264-BF13-BC8A913507D1}"/>
    <hyperlink ref="B159" r:id="rId616" display="Eupatorium fistulosum" xr:uid="{3321A370-3C05-4DE9-B6D4-4EC46528DF52}"/>
    <hyperlink ref="D159" r:id="rId617" display="Hollow joe-pye weed" xr:uid="{D44ED2FD-AE6E-4F2D-BA29-77C4E1E05D8C}"/>
    <hyperlink ref="B19" r:id="rId618" xr:uid="{AB86621D-FB1D-40D5-9C30-7E365C5D9563}"/>
    <hyperlink ref="D19" r:id="rId619" xr:uid="{53E60564-0A98-49F9-BC5F-FAFDD6C6CCB3}"/>
    <hyperlink ref="B322" r:id="rId620" xr:uid="{FD1A2F71-3B38-47BD-85B5-051AF92B42E7}"/>
    <hyperlink ref="D322" r:id="rId621" xr:uid="{975BC8FF-4D69-4FE3-9323-8308F4256C91}"/>
    <hyperlink ref="D349" r:id="rId622" xr:uid="{3808D41F-0EB8-4A2C-ACD2-08C40CE537AE}"/>
    <hyperlink ref="B349" r:id="rId623" xr:uid="{21473DD4-BDE1-4819-B722-AA212615BE99}"/>
    <hyperlink ref="B187" r:id="rId624" xr:uid="{9D508DFE-D622-49D0-B015-EF466C6EAEFE}"/>
    <hyperlink ref="D187" r:id="rId625" xr:uid="{4AF0F7F2-4882-4904-AE0E-83636919B897}"/>
    <hyperlink ref="D111" r:id="rId626" display="Fox sedge, Brown fox sedge" xr:uid="{C65DCE44-5AE1-4F99-AADE-1D4E20DE2FAE}"/>
    <hyperlink ref="B111" r:id="rId627" display="Carex vulpinoidea" xr:uid="{504CACAF-701C-4271-8A89-714B3E5A1B6C}"/>
    <hyperlink ref="D211" r:id="rId628" xr:uid="{781AFF6C-B770-45B2-B9BE-0BD634B7650A}"/>
    <hyperlink ref="B211" r:id="rId629" xr:uid="{F5628935-1CDA-463C-B3FB-3EEAA1B4F98C}"/>
    <hyperlink ref="B34" r:id="rId630" xr:uid="{00000000-0004-0000-0000-00007B030000}"/>
    <hyperlink ref="B143" r:id="rId631" display="Eleocharis acicularis" xr:uid="{EE469879-B29C-473B-A7BC-CD1F1E0E980F}"/>
    <hyperlink ref="B144" r:id="rId632" display="Eleocharis acicularis" xr:uid="{B2D29706-55B5-4E31-A2E9-E6380AC7E83D}"/>
    <hyperlink ref="D294" r:id="rId633" xr:uid="{10EFACCE-1A86-4BFA-9B8C-353858F96496}"/>
    <hyperlink ref="B109" r:id="rId634" xr:uid="{00000000-0004-0000-0000-000092020000}"/>
    <hyperlink ref="D109" r:id="rId635" xr:uid="{00000000-0004-0000-0000-00004F000000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pageSetUpPr fitToPage="1"/>
  </sheetPr>
  <dimension ref="A1:N476"/>
  <sheetViews>
    <sheetView topLeftCell="B1" zoomScale="115" zoomScaleNormal="115" workbookViewId="0">
      <pane ySplit="8" topLeftCell="A135" activePane="bottomLeft" state="frozen"/>
      <selection pane="bottomLeft" activeCell="O66" sqref="O66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39"/>
      <c r="D1" s="140"/>
      <c r="E1" s="140"/>
      <c r="F1" s="140"/>
      <c r="G1" s="140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2646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1264</v>
      </c>
      <c r="G6" s="14"/>
    </row>
    <row r="7" spans="1:12" ht="23.1" hidden="1" customHeight="1">
      <c r="B7" s="5"/>
      <c r="C7" s="10"/>
      <c r="E7" s="15"/>
      <c r="F7" s="16" t="s">
        <v>2583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1265</v>
      </c>
      <c r="F8" s="24" t="s">
        <v>1266</v>
      </c>
      <c r="G8" s="30" t="s">
        <v>1267</v>
      </c>
      <c r="H8" t="s">
        <v>1268</v>
      </c>
      <c r="I8" t="s">
        <v>11</v>
      </c>
      <c r="J8" t="s">
        <v>12</v>
      </c>
      <c r="L8" t="s">
        <v>2335</v>
      </c>
    </row>
    <row r="9" spans="1:12">
      <c r="A9" t="s">
        <v>2353</v>
      </c>
      <c r="B9" s="42" t="s">
        <v>14</v>
      </c>
      <c r="C9" s="18"/>
      <c r="D9" s="129" t="s">
        <v>2354</v>
      </c>
      <c r="E9" s="102">
        <v>32</v>
      </c>
      <c r="F9" s="9">
        <v>20</v>
      </c>
      <c r="G9" s="19">
        <f t="shared" ref="G9:G71" si="0">+F9*1.25</f>
        <v>25</v>
      </c>
      <c r="J9" t="s">
        <v>18</v>
      </c>
      <c r="L9">
        <f>+E9/16</f>
        <v>2</v>
      </c>
    </row>
    <row r="10" spans="1:12">
      <c r="A10" t="s">
        <v>2355</v>
      </c>
      <c r="B10" s="42" t="s">
        <v>2356</v>
      </c>
      <c r="C10" s="18"/>
      <c r="D10" s="129" t="s">
        <v>2354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2" si="1">+E10/16</f>
        <v>14</v>
      </c>
    </row>
    <row r="11" spans="1:12">
      <c r="A11" t="s">
        <v>1269</v>
      </c>
      <c r="B11" s="42" t="s">
        <v>20</v>
      </c>
      <c r="C11" s="18"/>
      <c r="D11" s="130" t="s">
        <v>21</v>
      </c>
      <c r="E11" s="102">
        <v>32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2</v>
      </c>
    </row>
    <row r="12" spans="1:12" hidden="1">
      <c r="A12" t="s">
        <v>1270</v>
      </c>
      <c r="B12" s="42" t="s">
        <v>1271</v>
      </c>
      <c r="C12" s="18"/>
      <c r="D12" s="130" t="s">
        <v>1272</v>
      </c>
      <c r="E12" s="102">
        <v>0</v>
      </c>
      <c r="F12" s="9">
        <v>100</v>
      </c>
      <c r="G12" s="19">
        <f t="shared" si="0"/>
        <v>125</v>
      </c>
      <c r="H12" t="s">
        <v>94</v>
      </c>
      <c r="I12" t="s">
        <v>47</v>
      </c>
      <c r="L12">
        <f t="shared" si="1"/>
        <v>0</v>
      </c>
    </row>
    <row r="13" spans="1:12">
      <c r="A13" t="s">
        <v>1273</v>
      </c>
      <c r="B13" s="42" t="s">
        <v>1274</v>
      </c>
      <c r="C13" s="18"/>
      <c r="D13" s="130" t="s">
        <v>1275</v>
      </c>
      <c r="E13" s="102">
        <v>368</v>
      </c>
      <c r="F13" s="9">
        <v>60</v>
      </c>
      <c r="G13" s="19">
        <f t="shared" si="0"/>
        <v>75</v>
      </c>
      <c r="H13" t="s">
        <v>94</v>
      </c>
      <c r="I13" t="s">
        <v>30</v>
      </c>
      <c r="J13" t="s">
        <v>31</v>
      </c>
      <c r="L13">
        <f t="shared" si="1"/>
        <v>23</v>
      </c>
    </row>
    <row r="14" spans="1:12">
      <c r="A14" t="s">
        <v>2357</v>
      </c>
      <c r="B14" s="42" t="s">
        <v>37</v>
      </c>
      <c r="C14" s="18"/>
      <c r="D14" s="129" t="s">
        <v>38</v>
      </c>
      <c r="E14" s="102">
        <v>912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57</v>
      </c>
    </row>
    <row r="15" spans="1:12">
      <c r="A15" t="s">
        <v>1276</v>
      </c>
      <c r="B15" s="113" t="s">
        <v>1277</v>
      </c>
      <c r="C15" s="18"/>
      <c r="D15" s="130" t="s">
        <v>1278</v>
      </c>
      <c r="E15" s="102">
        <v>576</v>
      </c>
      <c r="F15" s="9">
        <v>26</v>
      </c>
      <c r="G15" s="19">
        <f t="shared" si="0"/>
        <v>32.5</v>
      </c>
      <c r="H15" t="s">
        <v>88</v>
      </c>
      <c r="I15" t="s">
        <v>30</v>
      </c>
      <c r="J15" t="s">
        <v>83</v>
      </c>
      <c r="L15">
        <f t="shared" si="1"/>
        <v>36</v>
      </c>
    </row>
    <row r="16" spans="1:12" hidden="1">
      <c r="A16" t="s">
        <v>1279</v>
      </c>
      <c r="B16" s="42" t="s">
        <v>1280</v>
      </c>
      <c r="C16" s="18"/>
      <c r="D16" s="130" t="s">
        <v>1281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1234</v>
      </c>
      <c r="L16">
        <f t="shared" si="1"/>
        <v>0</v>
      </c>
    </row>
    <row r="17" spans="1:12" hidden="1">
      <c r="A17" t="s">
        <v>1282</v>
      </c>
      <c r="B17" s="42" t="s">
        <v>1283</v>
      </c>
      <c r="C17" s="18" t="s">
        <v>1284</v>
      </c>
      <c r="D17" s="130" t="s">
        <v>1285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1286</v>
      </c>
      <c r="B18" s="42" t="s">
        <v>1287</v>
      </c>
      <c r="C18" s="18"/>
      <c r="D18" s="130" t="s">
        <v>1288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2358</v>
      </c>
      <c r="B19" s="42" t="s">
        <v>2036</v>
      </c>
      <c r="C19" s="18"/>
      <c r="D19" s="129" t="s">
        <v>2037</v>
      </c>
      <c r="E19" s="102">
        <v>1200</v>
      </c>
      <c r="F19" s="9">
        <v>0.7</v>
      </c>
      <c r="G19" s="19">
        <f t="shared" si="0"/>
        <v>0.875</v>
      </c>
      <c r="H19" t="s">
        <v>94</v>
      </c>
      <c r="L19">
        <f t="shared" si="1"/>
        <v>75</v>
      </c>
    </row>
    <row r="20" spans="1:12">
      <c r="A20" t="s">
        <v>2359</v>
      </c>
      <c r="B20" s="42" t="s">
        <v>2360</v>
      </c>
      <c r="C20" s="18"/>
      <c r="D20" s="129" t="s">
        <v>2361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2362</v>
      </c>
      <c r="B21" s="42" t="s">
        <v>2363</v>
      </c>
      <c r="C21" s="18"/>
      <c r="D21" s="129" t="s">
        <v>2364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2365</v>
      </c>
      <c r="B22" s="42" t="s">
        <v>2038</v>
      </c>
      <c r="C22" s="18"/>
      <c r="D22" s="129" t="s">
        <v>2366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1289</v>
      </c>
      <c r="B23" s="42" t="s">
        <v>44</v>
      </c>
      <c r="C23" s="18" t="s">
        <v>45</v>
      </c>
      <c r="D23" s="130" t="s">
        <v>46</v>
      </c>
      <c r="E23" s="102">
        <v>2048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128</v>
      </c>
    </row>
    <row r="24" spans="1:12" hidden="1">
      <c r="A24" t="s">
        <v>1290</v>
      </c>
      <c r="B24" s="42" t="s">
        <v>1291</v>
      </c>
      <c r="C24" s="18" t="s">
        <v>1292</v>
      </c>
      <c r="D24" s="130" t="s">
        <v>1293</v>
      </c>
      <c r="E24" s="102">
        <v>0</v>
      </c>
      <c r="F24" s="9">
        <v>55</v>
      </c>
      <c r="G24" s="19">
        <f t="shared" si="0"/>
        <v>68.75</v>
      </c>
      <c r="H24" t="s">
        <v>88</v>
      </c>
      <c r="I24" t="s">
        <v>30</v>
      </c>
      <c r="J24" t="s">
        <v>325</v>
      </c>
      <c r="L24">
        <f t="shared" si="1"/>
        <v>0</v>
      </c>
    </row>
    <row r="25" spans="1:12">
      <c r="A25" t="s">
        <v>1294</v>
      </c>
      <c r="B25" s="42" t="s">
        <v>1295</v>
      </c>
      <c r="C25" s="18"/>
      <c r="D25" s="130" t="s">
        <v>1296</v>
      </c>
      <c r="E25" s="102">
        <v>224</v>
      </c>
      <c r="F25" s="9">
        <v>16</v>
      </c>
      <c r="G25" s="19">
        <f t="shared" si="0"/>
        <v>20</v>
      </c>
      <c r="H25" t="s">
        <v>88</v>
      </c>
      <c r="I25" t="s">
        <v>30</v>
      </c>
      <c r="J25" t="s">
        <v>912</v>
      </c>
      <c r="L25">
        <f t="shared" si="1"/>
        <v>14</v>
      </c>
    </row>
    <row r="26" spans="1:12" hidden="1">
      <c r="A26" t="s">
        <v>1297</v>
      </c>
      <c r="B26" s="42" t="s">
        <v>49</v>
      </c>
      <c r="C26" s="18"/>
      <c r="D26" s="130" t="s">
        <v>50</v>
      </c>
      <c r="E26" s="102">
        <v>0</v>
      </c>
      <c r="F26" s="9">
        <v>24</v>
      </c>
      <c r="G26" s="19">
        <f t="shared" si="0"/>
        <v>30</v>
      </c>
      <c r="H26" t="s">
        <v>35</v>
      </c>
      <c r="I26" t="s">
        <v>30</v>
      </c>
      <c r="J26" t="s">
        <v>31</v>
      </c>
      <c r="L26">
        <f t="shared" si="1"/>
        <v>0</v>
      </c>
    </row>
    <row r="27" spans="1:12" hidden="1">
      <c r="A27" t="s">
        <v>1298</v>
      </c>
      <c r="B27" s="42" t="s">
        <v>53</v>
      </c>
      <c r="C27" s="18"/>
      <c r="D27" s="130" t="s">
        <v>54</v>
      </c>
      <c r="E27" s="102">
        <v>0</v>
      </c>
      <c r="F27" s="9">
        <v>26</v>
      </c>
      <c r="G27" s="19">
        <f t="shared" si="0"/>
        <v>32.5</v>
      </c>
      <c r="H27" t="s">
        <v>29</v>
      </c>
      <c r="I27" t="s">
        <v>30</v>
      </c>
      <c r="J27" t="s">
        <v>31</v>
      </c>
      <c r="L27">
        <f t="shared" si="1"/>
        <v>0</v>
      </c>
    </row>
    <row r="28" spans="1:12">
      <c r="A28" t="s">
        <v>1299</v>
      </c>
      <c r="B28" s="42" t="s">
        <v>1292</v>
      </c>
      <c r="C28" s="18"/>
      <c r="D28" s="130" t="s">
        <v>1300</v>
      </c>
      <c r="E28" s="102">
        <v>256</v>
      </c>
      <c r="F28" s="9">
        <v>50</v>
      </c>
      <c r="G28" s="19">
        <f t="shared" si="0"/>
        <v>62.5</v>
      </c>
      <c r="H28" t="s">
        <v>88</v>
      </c>
      <c r="I28" t="s">
        <v>30</v>
      </c>
      <c r="J28" t="s">
        <v>2588</v>
      </c>
      <c r="L28">
        <f t="shared" si="1"/>
        <v>16</v>
      </c>
    </row>
    <row r="29" spans="1:12">
      <c r="A29" t="s">
        <v>1301</v>
      </c>
      <c r="B29" s="42" t="s">
        <v>1302</v>
      </c>
      <c r="C29" s="18"/>
      <c r="D29" s="130" t="s">
        <v>1303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 hidden="1">
      <c r="A30" t="s">
        <v>1304</v>
      </c>
      <c r="B30" s="42" t="s">
        <v>60</v>
      </c>
      <c r="C30" s="18"/>
      <c r="D30" s="130" t="s">
        <v>61</v>
      </c>
      <c r="E30" s="102">
        <v>0</v>
      </c>
      <c r="F30" s="9">
        <v>22</v>
      </c>
      <c r="G30" s="19">
        <f t="shared" si="0"/>
        <v>27.5</v>
      </c>
      <c r="H30" t="s">
        <v>29</v>
      </c>
      <c r="J30" t="s">
        <v>18</v>
      </c>
      <c r="L30">
        <f t="shared" si="1"/>
        <v>0</v>
      </c>
    </row>
    <row r="31" spans="1:12">
      <c r="A31" t="s">
        <v>1305</v>
      </c>
      <c r="B31" s="42" t="s">
        <v>1306</v>
      </c>
      <c r="C31" s="18"/>
      <c r="D31" s="130" t="s">
        <v>1307</v>
      </c>
      <c r="E31" s="102">
        <v>96</v>
      </c>
      <c r="F31" s="9">
        <v>22</v>
      </c>
      <c r="G31" s="19">
        <f t="shared" si="0"/>
        <v>27.5</v>
      </c>
      <c r="H31" t="s">
        <v>94</v>
      </c>
      <c r="I31" t="s">
        <v>30</v>
      </c>
      <c r="J31" t="s">
        <v>212</v>
      </c>
      <c r="L31">
        <f t="shared" si="1"/>
        <v>6</v>
      </c>
    </row>
    <row r="32" spans="1:12">
      <c r="A32" t="s">
        <v>1308</v>
      </c>
      <c r="B32" s="42" t="s">
        <v>80</v>
      </c>
      <c r="C32" s="18"/>
      <c r="D32" s="130" t="s">
        <v>81</v>
      </c>
      <c r="E32" s="102">
        <v>2544</v>
      </c>
      <c r="F32" s="9">
        <v>1</v>
      </c>
      <c r="G32" s="19">
        <f t="shared" si="0"/>
        <v>1.25</v>
      </c>
      <c r="H32" t="s">
        <v>35</v>
      </c>
      <c r="J32" t="s">
        <v>83</v>
      </c>
      <c r="L32">
        <f t="shared" si="1"/>
        <v>159</v>
      </c>
    </row>
    <row r="33" spans="1:12">
      <c r="A33" t="s">
        <v>2367</v>
      </c>
      <c r="B33" s="42" t="s">
        <v>2368</v>
      </c>
      <c r="C33" s="18"/>
      <c r="D33" s="129" t="s">
        <v>2369</v>
      </c>
      <c r="E33" s="102">
        <v>16</v>
      </c>
      <c r="F33" s="9">
        <v>45</v>
      </c>
      <c r="G33" s="19">
        <f t="shared" si="0"/>
        <v>56.25</v>
      </c>
      <c r="H33" t="s">
        <v>88</v>
      </c>
      <c r="J33" t="s">
        <v>89</v>
      </c>
      <c r="L33">
        <f t="shared" si="1"/>
        <v>1</v>
      </c>
    </row>
    <row r="34" spans="1:12">
      <c r="A34" t="s">
        <v>1309</v>
      </c>
      <c r="B34" s="42" t="s">
        <v>91</v>
      </c>
      <c r="C34" s="18"/>
      <c r="D34" s="130" t="s">
        <v>92</v>
      </c>
      <c r="E34" s="102">
        <v>192</v>
      </c>
      <c r="F34" s="9">
        <v>45</v>
      </c>
      <c r="G34" s="19">
        <f t="shared" si="0"/>
        <v>56.25</v>
      </c>
      <c r="H34" t="s">
        <v>94</v>
      </c>
      <c r="I34" t="s">
        <v>30</v>
      </c>
      <c r="J34" t="s">
        <v>31</v>
      </c>
      <c r="L34">
        <f t="shared" si="1"/>
        <v>12</v>
      </c>
    </row>
    <row r="35" spans="1:12" hidden="1">
      <c r="A35" t="s">
        <v>1310</v>
      </c>
      <c r="B35" s="42" t="s">
        <v>96</v>
      </c>
      <c r="C35" s="18"/>
      <c r="D35" s="130" t="s">
        <v>97</v>
      </c>
      <c r="E35" s="102">
        <v>0</v>
      </c>
      <c r="F35" s="9">
        <v>80</v>
      </c>
      <c r="G35" s="19">
        <f t="shared" si="0"/>
        <v>100</v>
      </c>
      <c r="H35" t="s">
        <v>29</v>
      </c>
      <c r="I35" t="s">
        <v>30</v>
      </c>
      <c r="J35" t="s">
        <v>31</v>
      </c>
      <c r="L35">
        <f t="shared" si="1"/>
        <v>0</v>
      </c>
    </row>
    <row r="36" spans="1:12">
      <c r="A36" t="s">
        <v>1311</v>
      </c>
      <c r="B36" s="42" t="s">
        <v>99</v>
      </c>
      <c r="C36" s="18"/>
      <c r="D36" s="130" t="s">
        <v>100</v>
      </c>
      <c r="E36" s="102">
        <v>32</v>
      </c>
      <c r="F36" s="9">
        <v>66</v>
      </c>
      <c r="G36" s="19">
        <f t="shared" si="0"/>
        <v>82.5</v>
      </c>
      <c r="H36" t="s">
        <v>29</v>
      </c>
      <c r="I36" t="s">
        <v>30</v>
      </c>
      <c r="J36" t="s">
        <v>42</v>
      </c>
      <c r="L36">
        <f t="shared" si="1"/>
        <v>2</v>
      </c>
    </row>
    <row r="37" spans="1:12">
      <c r="A37" t="s">
        <v>1312</v>
      </c>
      <c r="B37" s="42" t="s">
        <v>102</v>
      </c>
      <c r="C37" s="18"/>
      <c r="D37" s="130" t="s">
        <v>103</v>
      </c>
      <c r="E37" s="102">
        <v>1728</v>
      </c>
      <c r="F37" s="9">
        <v>8</v>
      </c>
      <c r="G37" s="19">
        <f t="shared" si="0"/>
        <v>10</v>
      </c>
      <c r="H37" t="s">
        <v>25</v>
      </c>
      <c r="I37" t="s">
        <v>47</v>
      </c>
      <c r="J37" t="s">
        <v>104</v>
      </c>
      <c r="L37">
        <f t="shared" si="1"/>
        <v>108</v>
      </c>
    </row>
    <row r="38" spans="1:12">
      <c r="A38" t="s">
        <v>2370</v>
      </c>
      <c r="B38" s="42" t="s">
        <v>111</v>
      </c>
      <c r="C38" s="18"/>
      <c r="D38" s="129" t="s">
        <v>2371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 hidden="1">
      <c r="A39" t="s">
        <v>1313</v>
      </c>
      <c r="B39" s="42" t="s">
        <v>114</v>
      </c>
      <c r="C39" s="18"/>
      <c r="D39" s="130" t="s">
        <v>107</v>
      </c>
      <c r="E39" s="102">
        <v>0</v>
      </c>
      <c r="F39" s="9">
        <v>325</v>
      </c>
      <c r="G39" s="19">
        <f t="shared" si="0"/>
        <v>406.25</v>
      </c>
      <c r="H39" t="s">
        <v>29</v>
      </c>
      <c r="I39" t="s">
        <v>30</v>
      </c>
      <c r="J39" t="s">
        <v>112</v>
      </c>
      <c r="L39">
        <f t="shared" si="1"/>
        <v>0</v>
      </c>
    </row>
    <row r="40" spans="1:12">
      <c r="A40" t="s">
        <v>2372</v>
      </c>
      <c r="B40" s="42" t="s">
        <v>2373</v>
      </c>
      <c r="C40" s="18"/>
      <c r="D40" s="129" t="s">
        <v>2374</v>
      </c>
      <c r="E40" s="102">
        <v>32</v>
      </c>
      <c r="F40" s="9">
        <v>45</v>
      </c>
      <c r="G40" s="19">
        <f t="shared" si="0"/>
        <v>56.25</v>
      </c>
      <c r="H40" t="s">
        <v>35</v>
      </c>
      <c r="I40" t="s">
        <v>30</v>
      </c>
      <c r="J40" t="s">
        <v>141</v>
      </c>
      <c r="L40">
        <f t="shared" si="1"/>
        <v>2</v>
      </c>
    </row>
    <row r="41" spans="1:12">
      <c r="A41" t="s">
        <v>1314</v>
      </c>
      <c r="B41" s="42" t="s">
        <v>116</v>
      </c>
      <c r="C41" s="18"/>
      <c r="D41" s="130" t="s">
        <v>117</v>
      </c>
      <c r="E41" s="102">
        <v>64</v>
      </c>
      <c r="F41" s="9">
        <v>55</v>
      </c>
      <c r="G41" s="19">
        <f t="shared" si="0"/>
        <v>68.75</v>
      </c>
      <c r="H41" t="s">
        <v>35</v>
      </c>
      <c r="I41" t="s">
        <v>30</v>
      </c>
      <c r="J41" t="s">
        <v>18</v>
      </c>
      <c r="L41">
        <f t="shared" si="1"/>
        <v>4</v>
      </c>
    </row>
    <row r="42" spans="1:12">
      <c r="A42" t="s">
        <v>2375</v>
      </c>
      <c r="B42" s="42" t="s">
        <v>2376</v>
      </c>
      <c r="C42" s="18"/>
      <c r="D42" s="129" t="s">
        <v>2377</v>
      </c>
      <c r="E42" s="102">
        <v>64</v>
      </c>
      <c r="F42" s="9">
        <v>45</v>
      </c>
      <c r="G42" s="19">
        <f t="shared" si="0"/>
        <v>56.25</v>
      </c>
      <c r="I42" t="s">
        <v>30</v>
      </c>
      <c r="J42" t="s">
        <v>42</v>
      </c>
      <c r="L42">
        <f t="shared" si="1"/>
        <v>4</v>
      </c>
    </row>
    <row r="43" spans="1:12" hidden="1">
      <c r="A43" t="s">
        <v>1315</v>
      </c>
      <c r="B43" s="114" t="s">
        <v>1316</v>
      </c>
      <c r="C43" s="18" t="s">
        <v>1317</v>
      </c>
      <c r="D43" s="130" t="s">
        <v>1318</v>
      </c>
      <c r="E43" s="102">
        <v>0</v>
      </c>
      <c r="F43" s="9">
        <v>50</v>
      </c>
      <c r="G43" s="19">
        <f t="shared" si="0"/>
        <v>62.5</v>
      </c>
      <c r="H43" t="s">
        <v>94</v>
      </c>
      <c r="I43" t="s">
        <v>30</v>
      </c>
      <c r="J43" t="s">
        <v>18</v>
      </c>
      <c r="L43">
        <f t="shared" si="1"/>
        <v>0</v>
      </c>
    </row>
    <row r="44" spans="1:12">
      <c r="A44" t="s">
        <v>1319</v>
      </c>
      <c r="B44" s="42" t="s">
        <v>1320</v>
      </c>
      <c r="C44" s="18" t="s">
        <v>1321</v>
      </c>
      <c r="D44" s="130" t="s">
        <v>1322</v>
      </c>
      <c r="E44" s="102">
        <v>176</v>
      </c>
      <c r="F44" s="9">
        <v>27</v>
      </c>
      <c r="G44" s="19">
        <f t="shared" si="0"/>
        <v>33.75</v>
      </c>
      <c r="H44" t="s">
        <v>29</v>
      </c>
      <c r="I44" t="s">
        <v>30</v>
      </c>
      <c r="J44" t="s">
        <v>83</v>
      </c>
      <c r="L44">
        <f t="shared" si="1"/>
        <v>11</v>
      </c>
    </row>
    <row r="45" spans="1:12" hidden="1">
      <c r="A45" t="s">
        <v>1323</v>
      </c>
      <c r="B45" s="42" t="s">
        <v>1324</v>
      </c>
      <c r="C45" s="18" t="s">
        <v>1325</v>
      </c>
      <c r="D45" s="130" t="s">
        <v>1326</v>
      </c>
      <c r="E45" s="102">
        <v>0</v>
      </c>
      <c r="F45" s="9">
        <v>94</v>
      </c>
      <c r="G45" s="19">
        <f t="shared" si="0"/>
        <v>117.5</v>
      </c>
      <c r="H45" t="s">
        <v>35</v>
      </c>
      <c r="I45" t="s">
        <v>47</v>
      </c>
      <c r="J45" t="s">
        <v>232</v>
      </c>
      <c r="L45">
        <f t="shared" si="1"/>
        <v>0</v>
      </c>
    </row>
    <row r="46" spans="1:12">
      <c r="A46" t="s">
        <v>1327</v>
      </c>
      <c r="B46" s="42" t="s">
        <v>1328</v>
      </c>
      <c r="C46" s="18"/>
      <c r="D46" s="130" t="s">
        <v>1329</v>
      </c>
      <c r="E46" s="102">
        <v>32</v>
      </c>
      <c r="F46" s="9">
        <v>20</v>
      </c>
      <c r="G46" s="19">
        <f>+F46*1.25</f>
        <v>25</v>
      </c>
      <c r="H46" t="s">
        <v>29</v>
      </c>
      <c r="L46">
        <f>+E46/16</f>
        <v>2</v>
      </c>
    </row>
    <row r="47" spans="1:12">
      <c r="A47" t="s">
        <v>1330</v>
      </c>
      <c r="B47" s="42" t="s">
        <v>134</v>
      </c>
      <c r="C47" s="18"/>
      <c r="D47" s="130" t="s">
        <v>135</v>
      </c>
      <c r="E47" s="102">
        <v>64</v>
      </c>
      <c r="F47" s="9">
        <v>25</v>
      </c>
      <c r="G47" s="19">
        <f t="shared" si="0"/>
        <v>31.25</v>
      </c>
      <c r="H47" t="s">
        <v>25</v>
      </c>
      <c r="I47" t="s">
        <v>47</v>
      </c>
      <c r="J47" t="s">
        <v>137</v>
      </c>
      <c r="L47">
        <f t="shared" si="1"/>
        <v>4</v>
      </c>
    </row>
    <row r="48" spans="1:12" hidden="1">
      <c r="A48" t="s">
        <v>1331</v>
      </c>
      <c r="B48" s="42" t="s">
        <v>146</v>
      </c>
      <c r="C48" s="20"/>
      <c r="D48" s="130" t="s">
        <v>147</v>
      </c>
      <c r="E48" s="102">
        <v>0</v>
      </c>
      <c r="F48" s="9">
        <v>68</v>
      </c>
      <c r="G48" s="19">
        <f t="shared" si="0"/>
        <v>85</v>
      </c>
      <c r="H48" t="s">
        <v>29</v>
      </c>
      <c r="I48" t="s">
        <v>47</v>
      </c>
      <c r="J48" t="s">
        <v>148</v>
      </c>
      <c r="L48">
        <f t="shared" si="1"/>
        <v>0</v>
      </c>
    </row>
    <row r="49" spans="1:12" hidden="1">
      <c r="A49" t="s">
        <v>1332</v>
      </c>
      <c r="B49" s="42" t="s">
        <v>150</v>
      </c>
      <c r="C49" s="18"/>
      <c r="D49" s="130" t="s">
        <v>151</v>
      </c>
      <c r="E49" s="102">
        <v>0</v>
      </c>
      <c r="F49" s="9">
        <v>13</v>
      </c>
      <c r="G49" s="19">
        <f t="shared" si="0"/>
        <v>16.25</v>
      </c>
      <c r="H49" t="s">
        <v>29</v>
      </c>
      <c r="I49" t="s">
        <v>47</v>
      </c>
      <c r="J49" t="s">
        <v>141</v>
      </c>
      <c r="L49">
        <f t="shared" si="1"/>
        <v>0</v>
      </c>
    </row>
    <row r="50" spans="1:12" hidden="1">
      <c r="A50" t="s">
        <v>1333</v>
      </c>
      <c r="B50" s="42" t="s">
        <v>153</v>
      </c>
      <c r="C50" s="18"/>
      <c r="D50" s="130" t="s">
        <v>154</v>
      </c>
      <c r="E50" s="102">
        <v>0</v>
      </c>
      <c r="F50" s="9">
        <v>22</v>
      </c>
      <c r="G50" s="19">
        <f t="shared" si="0"/>
        <v>27.5</v>
      </c>
      <c r="H50" t="s">
        <v>29</v>
      </c>
      <c r="I50" t="s">
        <v>30</v>
      </c>
      <c r="J50" t="s">
        <v>18</v>
      </c>
      <c r="L50">
        <f t="shared" si="1"/>
        <v>0</v>
      </c>
    </row>
    <row r="51" spans="1:12">
      <c r="A51" t="s">
        <v>1334</v>
      </c>
      <c r="B51" s="42" t="s">
        <v>156</v>
      </c>
      <c r="C51" s="18"/>
      <c r="D51" s="130" t="s">
        <v>157</v>
      </c>
      <c r="E51" s="102">
        <v>464</v>
      </c>
      <c r="F51" s="9">
        <v>75</v>
      </c>
      <c r="G51" s="19">
        <f t="shared" si="0"/>
        <v>93.75</v>
      </c>
      <c r="H51" t="s">
        <v>29</v>
      </c>
      <c r="I51" t="s">
        <v>30</v>
      </c>
      <c r="J51" t="s">
        <v>31</v>
      </c>
      <c r="L51">
        <f t="shared" si="1"/>
        <v>29</v>
      </c>
    </row>
    <row r="52" spans="1:12" hidden="1">
      <c r="A52" t="s">
        <v>1335</v>
      </c>
      <c r="B52" s="42" t="s">
        <v>1336</v>
      </c>
      <c r="C52" s="18"/>
      <c r="D52" s="130" t="s">
        <v>1337</v>
      </c>
      <c r="E52" s="102">
        <v>0</v>
      </c>
      <c r="F52" s="9">
        <v>113</v>
      </c>
      <c r="G52" s="19">
        <f t="shared" si="0"/>
        <v>141.25</v>
      </c>
      <c r="H52" t="s">
        <v>29</v>
      </c>
      <c r="I52" t="s">
        <v>47</v>
      </c>
      <c r="J52" t="s">
        <v>18</v>
      </c>
      <c r="L52">
        <f t="shared" si="1"/>
        <v>0</v>
      </c>
    </row>
    <row r="53" spans="1:12" hidden="1">
      <c r="A53" t="s">
        <v>1338</v>
      </c>
      <c r="B53" s="42" t="s">
        <v>1339</v>
      </c>
      <c r="C53" s="18"/>
      <c r="D53" s="130" t="s">
        <v>1340</v>
      </c>
      <c r="E53" s="102">
        <v>0</v>
      </c>
      <c r="F53" s="9">
        <v>12</v>
      </c>
      <c r="G53" s="19">
        <f t="shared" si="0"/>
        <v>15</v>
      </c>
      <c r="H53" t="s">
        <v>29</v>
      </c>
      <c r="J53" t="s">
        <v>42</v>
      </c>
      <c r="L53">
        <f t="shared" si="1"/>
        <v>0</v>
      </c>
    </row>
    <row r="54" spans="1:12">
      <c r="A54" t="s">
        <v>1341</v>
      </c>
      <c r="B54" s="42" t="s">
        <v>1342</v>
      </c>
      <c r="C54" s="18"/>
      <c r="D54" s="130" t="s">
        <v>1343</v>
      </c>
      <c r="E54" s="102">
        <v>48</v>
      </c>
      <c r="F54" s="9">
        <v>0.06</v>
      </c>
      <c r="G54" s="19">
        <f t="shared" si="0"/>
        <v>7.4999999999999997E-2</v>
      </c>
      <c r="H54" t="s">
        <v>29</v>
      </c>
      <c r="J54" t="s">
        <v>141</v>
      </c>
      <c r="L54">
        <f t="shared" si="1"/>
        <v>3</v>
      </c>
    </row>
    <row r="55" spans="1:12" hidden="1">
      <c r="A55" t="s">
        <v>1344</v>
      </c>
      <c r="B55" s="42" t="s">
        <v>164</v>
      </c>
      <c r="C55" s="18" t="s">
        <v>165</v>
      </c>
      <c r="D55" s="130" t="s">
        <v>166</v>
      </c>
      <c r="E55" s="102">
        <v>0</v>
      </c>
      <c r="F55" s="9">
        <v>40</v>
      </c>
      <c r="G55" s="19">
        <f t="shared" si="0"/>
        <v>50</v>
      </c>
      <c r="H55" t="s">
        <v>88</v>
      </c>
      <c r="J55" t="s">
        <v>132</v>
      </c>
      <c r="L55">
        <f t="shared" si="1"/>
        <v>0</v>
      </c>
    </row>
    <row r="56" spans="1:12">
      <c r="A56" t="s">
        <v>1346</v>
      </c>
      <c r="B56" s="42" t="s">
        <v>1347</v>
      </c>
      <c r="C56" s="18"/>
      <c r="D56" s="130" t="s">
        <v>1348</v>
      </c>
      <c r="E56" s="102">
        <v>96</v>
      </c>
      <c r="F56" s="9">
        <v>29</v>
      </c>
      <c r="G56" s="19">
        <f t="shared" si="0"/>
        <v>36.25</v>
      </c>
      <c r="H56" t="s">
        <v>29</v>
      </c>
      <c r="J56" t="s">
        <v>132</v>
      </c>
      <c r="L56">
        <f t="shared" si="1"/>
        <v>6</v>
      </c>
    </row>
    <row r="57" spans="1:12">
      <c r="A57" t="s">
        <v>1345</v>
      </c>
      <c r="B57" s="42" t="s">
        <v>171</v>
      </c>
      <c r="C57" s="18" t="s">
        <v>172</v>
      </c>
      <c r="D57" s="130" t="s">
        <v>173</v>
      </c>
      <c r="E57" s="102">
        <v>1520</v>
      </c>
      <c r="F57" s="9">
        <v>90</v>
      </c>
      <c r="G57" s="19">
        <f t="shared" si="0"/>
        <v>112.5</v>
      </c>
      <c r="H57" t="s">
        <v>29</v>
      </c>
      <c r="I57" t="s">
        <v>30</v>
      </c>
      <c r="J57" t="s">
        <v>132</v>
      </c>
      <c r="L57">
        <f t="shared" si="1"/>
        <v>95</v>
      </c>
    </row>
    <row r="58" spans="1:12">
      <c r="A58" t="s">
        <v>1349</v>
      </c>
      <c r="B58" s="42" t="s">
        <v>1350</v>
      </c>
      <c r="C58" s="18"/>
      <c r="D58" s="130" t="s">
        <v>1351</v>
      </c>
      <c r="E58" s="102">
        <v>112</v>
      </c>
      <c r="F58" s="9">
        <v>18</v>
      </c>
      <c r="G58" s="19">
        <f t="shared" si="0"/>
        <v>22.5</v>
      </c>
      <c r="H58" t="s">
        <v>25</v>
      </c>
      <c r="J58" t="s">
        <v>430</v>
      </c>
      <c r="L58">
        <f t="shared" si="1"/>
        <v>7</v>
      </c>
    </row>
    <row r="59" spans="1:12">
      <c r="A59" t="s">
        <v>2378</v>
      </c>
      <c r="B59" s="42" t="s">
        <v>2379</v>
      </c>
      <c r="C59" s="18"/>
      <c r="D59" s="129" t="s">
        <v>2380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1352</v>
      </c>
      <c r="B60" s="42" t="s">
        <v>1353</v>
      </c>
      <c r="C60" s="18"/>
      <c r="D60" s="130" t="s">
        <v>1354</v>
      </c>
      <c r="E60" s="102">
        <v>32</v>
      </c>
      <c r="F60" s="9">
        <v>24</v>
      </c>
      <c r="G60" s="19">
        <f t="shared" si="0"/>
        <v>30</v>
      </c>
      <c r="H60" t="s">
        <v>94</v>
      </c>
      <c r="I60" t="s">
        <v>30</v>
      </c>
      <c r="J60" t="s">
        <v>148</v>
      </c>
      <c r="L60">
        <f t="shared" si="1"/>
        <v>2</v>
      </c>
    </row>
    <row r="61" spans="1:12">
      <c r="A61" t="s">
        <v>2381</v>
      </c>
      <c r="B61" s="42" t="s">
        <v>2382</v>
      </c>
      <c r="C61" s="18"/>
      <c r="D61" s="129" t="s">
        <v>2383</v>
      </c>
      <c r="E61" s="102">
        <v>32</v>
      </c>
      <c r="F61" s="9">
        <v>20</v>
      </c>
      <c r="G61" s="19">
        <f t="shared" si="0"/>
        <v>25</v>
      </c>
      <c r="H61" t="s">
        <v>25</v>
      </c>
      <c r="L61">
        <f t="shared" si="1"/>
        <v>2</v>
      </c>
    </row>
    <row r="62" spans="1:12" hidden="1">
      <c r="A62" t="s">
        <v>1355</v>
      </c>
      <c r="B62" s="42" t="s">
        <v>178</v>
      </c>
      <c r="C62" s="18"/>
      <c r="D62" s="130" t="s">
        <v>179</v>
      </c>
      <c r="E62" s="102">
        <v>0</v>
      </c>
      <c r="F62" s="9">
        <v>98</v>
      </c>
      <c r="G62" s="19">
        <f t="shared" si="0"/>
        <v>122.5</v>
      </c>
      <c r="H62" t="s">
        <v>29</v>
      </c>
      <c r="I62" t="s">
        <v>30</v>
      </c>
      <c r="J62" t="s">
        <v>18</v>
      </c>
      <c r="L62">
        <f t="shared" si="1"/>
        <v>0</v>
      </c>
    </row>
    <row r="63" spans="1:12">
      <c r="A63" t="s">
        <v>1356</v>
      </c>
      <c r="B63" s="42" t="s">
        <v>181</v>
      </c>
      <c r="C63" s="18"/>
      <c r="D63" s="130" t="s">
        <v>182</v>
      </c>
      <c r="E63" s="102">
        <v>16</v>
      </c>
      <c r="F63" s="9">
        <v>77</v>
      </c>
      <c r="G63" s="19">
        <f t="shared" si="0"/>
        <v>96.25</v>
      </c>
      <c r="H63" t="s">
        <v>88</v>
      </c>
      <c r="I63" t="s">
        <v>30</v>
      </c>
      <c r="J63" t="s">
        <v>42</v>
      </c>
      <c r="L63">
        <f t="shared" si="1"/>
        <v>1</v>
      </c>
    </row>
    <row r="64" spans="1:12">
      <c r="A64" t="s">
        <v>1357</v>
      </c>
      <c r="B64" s="42" t="s">
        <v>1358</v>
      </c>
      <c r="C64" s="18"/>
      <c r="D64" s="130" t="s">
        <v>1359</v>
      </c>
      <c r="E64" s="102">
        <v>48</v>
      </c>
      <c r="F64" s="9">
        <v>30</v>
      </c>
      <c r="G64" s="19">
        <f t="shared" si="0"/>
        <v>37.5</v>
      </c>
      <c r="H64" t="s">
        <v>25</v>
      </c>
      <c r="I64" t="s">
        <v>30</v>
      </c>
      <c r="L64">
        <f t="shared" si="1"/>
        <v>3</v>
      </c>
    </row>
    <row r="65" spans="1:12">
      <c r="A65" t="s">
        <v>1360</v>
      </c>
      <c r="B65" s="42" t="s">
        <v>184</v>
      </c>
      <c r="C65" s="18" t="s">
        <v>185</v>
      </c>
      <c r="D65" s="130" t="s">
        <v>186</v>
      </c>
      <c r="E65" s="102">
        <v>1664</v>
      </c>
      <c r="F65" s="9">
        <v>14</v>
      </c>
      <c r="G65" s="19">
        <f t="shared" si="0"/>
        <v>17.5</v>
      </c>
      <c r="H65" t="s">
        <v>25</v>
      </c>
      <c r="I65" t="s">
        <v>30</v>
      </c>
      <c r="J65" t="s">
        <v>74</v>
      </c>
      <c r="L65">
        <f t="shared" si="1"/>
        <v>104</v>
      </c>
    </row>
    <row r="66" spans="1:12">
      <c r="A66" t="s">
        <v>2384</v>
      </c>
      <c r="B66" s="42" t="s">
        <v>2385</v>
      </c>
      <c r="C66" s="18"/>
      <c r="D66" s="129" t="s">
        <v>186</v>
      </c>
      <c r="E66" s="102">
        <v>80</v>
      </c>
      <c r="F66" s="9">
        <v>90</v>
      </c>
      <c r="G66" s="19">
        <f t="shared" si="0"/>
        <v>112.5</v>
      </c>
      <c r="H66" t="s">
        <v>25</v>
      </c>
      <c r="I66" t="s">
        <v>30</v>
      </c>
      <c r="J66" t="s">
        <v>74</v>
      </c>
      <c r="L66">
        <f t="shared" si="1"/>
        <v>5</v>
      </c>
    </row>
    <row r="67" spans="1:12" hidden="1">
      <c r="A67" t="s">
        <v>1361</v>
      </c>
      <c r="B67" s="42" t="s">
        <v>188</v>
      </c>
      <c r="C67" s="18"/>
      <c r="D67" s="130" t="s">
        <v>189</v>
      </c>
      <c r="E67" s="102">
        <v>0</v>
      </c>
      <c r="F67" s="9">
        <v>4</v>
      </c>
      <c r="G67" s="19">
        <f t="shared" si="0"/>
        <v>5</v>
      </c>
      <c r="H67" t="s">
        <v>29</v>
      </c>
      <c r="J67" t="s">
        <v>18</v>
      </c>
      <c r="L67">
        <f t="shared" si="1"/>
        <v>0</v>
      </c>
    </row>
    <row r="68" spans="1:12">
      <c r="A68" t="s">
        <v>1362</v>
      </c>
      <c r="B68" s="42" t="s">
        <v>1363</v>
      </c>
      <c r="C68" s="18" t="s">
        <v>1364</v>
      </c>
      <c r="D68" s="130" t="s">
        <v>1365</v>
      </c>
      <c r="E68" s="102">
        <v>160</v>
      </c>
      <c r="F68" s="9">
        <v>1.9</v>
      </c>
      <c r="G68" s="19">
        <f t="shared" si="0"/>
        <v>2.375</v>
      </c>
      <c r="J68" t="s">
        <v>195</v>
      </c>
      <c r="L68">
        <f t="shared" si="1"/>
        <v>10</v>
      </c>
    </row>
    <row r="69" spans="1:12">
      <c r="A69" t="s">
        <v>2386</v>
      </c>
      <c r="B69" s="42" t="s">
        <v>197</v>
      </c>
      <c r="C69" s="18"/>
      <c r="D69" s="129" t="s">
        <v>198</v>
      </c>
      <c r="E69" s="102">
        <v>1040</v>
      </c>
      <c r="F69" s="9">
        <v>3.5</v>
      </c>
      <c r="G69" s="19">
        <f t="shared" si="0"/>
        <v>4.375</v>
      </c>
      <c r="H69" t="s">
        <v>29</v>
      </c>
      <c r="J69" t="s">
        <v>200</v>
      </c>
      <c r="L69">
        <f t="shared" si="1"/>
        <v>65</v>
      </c>
    </row>
    <row r="70" spans="1:12">
      <c r="A70" t="s">
        <v>1366</v>
      </c>
      <c r="B70" s="42" t="s">
        <v>1367</v>
      </c>
      <c r="C70" s="18" t="s">
        <v>1368</v>
      </c>
      <c r="D70" s="130" t="s">
        <v>1369</v>
      </c>
      <c r="E70" s="102">
        <v>16</v>
      </c>
      <c r="F70" s="9">
        <v>35</v>
      </c>
      <c r="G70" s="19">
        <f t="shared" si="0"/>
        <v>43.75</v>
      </c>
      <c r="H70" t="s">
        <v>29</v>
      </c>
      <c r="J70" t="s">
        <v>162</v>
      </c>
      <c r="L70">
        <f t="shared" si="1"/>
        <v>1</v>
      </c>
    </row>
    <row r="71" spans="1:12" hidden="1">
      <c r="A71" t="s">
        <v>1370</v>
      </c>
      <c r="B71" s="42" t="s">
        <v>1371</v>
      </c>
      <c r="C71" s="18"/>
      <c r="D71" s="130" t="s">
        <v>1372</v>
      </c>
      <c r="E71" s="102">
        <v>0</v>
      </c>
      <c r="F71" s="9">
        <v>11</v>
      </c>
      <c r="G71" s="19">
        <f t="shared" si="0"/>
        <v>13.75</v>
      </c>
      <c r="H71" t="s">
        <v>25</v>
      </c>
      <c r="J71" t="s">
        <v>42</v>
      </c>
      <c r="L71">
        <f t="shared" si="1"/>
        <v>0</v>
      </c>
    </row>
    <row r="72" spans="1:12">
      <c r="A72" t="s">
        <v>2387</v>
      </c>
      <c r="B72" s="42" t="s">
        <v>2388</v>
      </c>
      <c r="C72" s="18"/>
      <c r="D72" s="129" t="s">
        <v>2389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 hidden="1">
      <c r="A73" t="s">
        <v>1373</v>
      </c>
      <c r="B73" s="42" t="s">
        <v>1374</v>
      </c>
      <c r="C73" s="18"/>
      <c r="D73" s="130" t="s">
        <v>1375</v>
      </c>
      <c r="E73" s="102">
        <v>0</v>
      </c>
      <c r="F73" s="9">
        <v>11</v>
      </c>
      <c r="G73" s="19">
        <f t="shared" si="2"/>
        <v>13.75</v>
      </c>
      <c r="H73" t="s">
        <v>35</v>
      </c>
      <c r="I73" t="s">
        <v>30</v>
      </c>
      <c r="J73" t="s">
        <v>18</v>
      </c>
      <c r="L73">
        <f t="shared" ref="L73:L137" si="3">+E73/16</f>
        <v>0</v>
      </c>
    </row>
    <row r="74" spans="1:12" hidden="1">
      <c r="A74" t="s">
        <v>1376</v>
      </c>
      <c r="B74" s="42" t="s">
        <v>1377</v>
      </c>
      <c r="C74" s="18"/>
      <c r="D74" s="131" t="s">
        <v>1378</v>
      </c>
      <c r="E74" s="102">
        <v>0</v>
      </c>
      <c r="F74" s="9">
        <v>18</v>
      </c>
      <c r="G74" s="19">
        <f t="shared" si="2"/>
        <v>22.5</v>
      </c>
      <c r="H74" t="s">
        <v>94</v>
      </c>
      <c r="L74">
        <f t="shared" si="3"/>
        <v>0</v>
      </c>
    </row>
    <row r="75" spans="1:12" hidden="1">
      <c r="A75" t="s">
        <v>1379</v>
      </c>
      <c r="B75" s="42" t="s">
        <v>202</v>
      </c>
      <c r="C75" s="18" t="s">
        <v>203</v>
      </c>
      <c r="D75" s="130" t="s">
        <v>204</v>
      </c>
      <c r="E75" s="102">
        <v>0</v>
      </c>
      <c r="F75" s="9">
        <v>22</v>
      </c>
      <c r="G75" s="19">
        <f t="shared" si="2"/>
        <v>27.5</v>
      </c>
      <c r="H75" t="s">
        <v>88</v>
      </c>
      <c r="I75" t="s">
        <v>30</v>
      </c>
      <c r="J75" t="s">
        <v>18</v>
      </c>
      <c r="L75">
        <f t="shared" si="3"/>
        <v>0</v>
      </c>
    </row>
    <row r="76" spans="1:12">
      <c r="A76" t="s">
        <v>1380</v>
      </c>
      <c r="B76" s="42" t="s">
        <v>206</v>
      </c>
      <c r="C76" s="18"/>
      <c r="D76" s="130" t="s">
        <v>207</v>
      </c>
      <c r="E76" s="102">
        <v>608</v>
      </c>
      <c r="F76" s="9">
        <v>80</v>
      </c>
      <c r="G76" s="19">
        <f t="shared" si="2"/>
        <v>100</v>
      </c>
      <c r="H76" t="s">
        <v>25</v>
      </c>
      <c r="I76" t="s">
        <v>30</v>
      </c>
      <c r="J76" t="s">
        <v>148</v>
      </c>
      <c r="L76">
        <f t="shared" si="3"/>
        <v>38</v>
      </c>
    </row>
    <row r="77" spans="1:12">
      <c r="A77" t="s">
        <v>1381</v>
      </c>
      <c r="B77" s="42" t="s">
        <v>1382</v>
      </c>
      <c r="C77" s="18" t="s">
        <v>1383</v>
      </c>
      <c r="D77" s="130" t="s">
        <v>1384</v>
      </c>
      <c r="E77" s="102">
        <v>448</v>
      </c>
      <c r="F77" s="9">
        <v>45</v>
      </c>
      <c r="G77" s="19">
        <f t="shared" si="2"/>
        <v>56.25</v>
      </c>
      <c r="H77" t="s">
        <v>29</v>
      </c>
      <c r="J77" t="s">
        <v>1234</v>
      </c>
      <c r="L77">
        <f t="shared" si="3"/>
        <v>28</v>
      </c>
    </row>
    <row r="78" spans="1:12">
      <c r="A78" t="s">
        <v>2390</v>
      </c>
      <c r="B78" s="42" t="s">
        <v>217</v>
      </c>
      <c r="C78" s="18"/>
      <c r="D78" s="129" t="s">
        <v>218</v>
      </c>
      <c r="E78" s="102">
        <v>32</v>
      </c>
      <c r="F78" s="9">
        <v>35</v>
      </c>
      <c r="G78" s="19">
        <f t="shared" si="2"/>
        <v>43.75</v>
      </c>
      <c r="H78" t="s">
        <v>29</v>
      </c>
      <c r="J78" t="s">
        <v>219</v>
      </c>
      <c r="L78">
        <f t="shared" si="3"/>
        <v>2</v>
      </c>
    </row>
    <row r="79" spans="1:12">
      <c r="A79" t="s">
        <v>2391</v>
      </c>
      <c r="B79" s="42" t="s">
        <v>2392</v>
      </c>
      <c r="C79" s="18"/>
      <c r="D79" s="129" t="s">
        <v>2393</v>
      </c>
      <c r="E79" s="102">
        <v>16</v>
      </c>
      <c r="F79" s="9">
        <v>90</v>
      </c>
      <c r="G79" s="19">
        <f t="shared" si="2"/>
        <v>112.5</v>
      </c>
      <c r="H79" t="s">
        <v>29</v>
      </c>
      <c r="L79">
        <f t="shared" si="3"/>
        <v>1</v>
      </c>
    </row>
    <row r="80" spans="1:12" hidden="1">
      <c r="A80" t="s">
        <v>1385</v>
      </c>
      <c r="B80" s="42" t="s">
        <v>221</v>
      </c>
      <c r="C80" s="18"/>
      <c r="D80" s="130" t="s">
        <v>222</v>
      </c>
      <c r="E80" s="102">
        <v>0</v>
      </c>
      <c r="F80" s="9">
        <v>85</v>
      </c>
      <c r="G80" s="19">
        <f t="shared" si="2"/>
        <v>106.25</v>
      </c>
      <c r="H80" t="s">
        <v>25</v>
      </c>
      <c r="I80" t="s">
        <v>30</v>
      </c>
      <c r="J80" t="s">
        <v>223</v>
      </c>
      <c r="L80">
        <f t="shared" si="3"/>
        <v>0</v>
      </c>
    </row>
    <row r="81" spans="1:12">
      <c r="A81" t="s">
        <v>1386</v>
      </c>
      <c r="B81" s="42" t="s">
        <v>225</v>
      </c>
      <c r="C81" s="18"/>
      <c r="D81" s="130" t="s">
        <v>226</v>
      </c>
      <c r="E81" s="102">
        <v>320</v>
      </c>
      <c r="F81" s="9">
        <v>65</v>
      </c>
      <c r="G81" s="19">
        <f t="shared" si="2"/>
        <v>81.25</v>
      </c>
      <c r="H81" t="s">
        <v>35</v>
      </c>
      <c r="I81" t="s">
        <v>30</v>
      </c>
      <c r="J81" t="s">
        <v>31</v>
      </c>
      <c r="L81">
        <f t="shared" si="3"/>
        <v>20</v>
      </c>
    </row>
    <row r="82" spans="1:12">
      <c r="A82" t="s">
        <v>1387</v>
      </c>
      <c r="B82" s="42" t="s">
        <v>229</v>
      </c>
      <c r="C82" s="18" t="s">
        <v>230</v>
      </c>
      <c r="D82" s="130" t="s">
        <v>231</v>
      </c>
      <c r="E82" s="102">
        <v>32</v>
      </c>
      <c r="F82" s="9">
        <v>50</v>
      </c>
      <c r="G82" s="19">
        <f t="shared" si="2"/>
        <v>62.5</v>
      </c>
      <c r="H82" t="s">
        <v>35</v>
      </c>
      <c r="I82" t="s">
        <v>30</v>
      </c>
      <c r="J82" t="s">
        <v>232</v>
      </c>
      <c r="L82">
        <f t="shared" si="3"/>
        <v>2</v>
      </c>
    </row>
    <row r="83" spans="1:12">
      <c r="A83" t="s">
        <v>1388</v>
      </c>
      <c r="B83" s="42" t="s">
        <v>240</v>
      </c>
      <c r="C83" s="18"/>
      <c r="D83" s="130" t="s">
        <v>241</v>
      </c>
      <c r="E83" s="102">
        <v>3232</v>
      </c>
      <c r="F83" s="9">
        <v>20</v>
      </c>
      <c r="G83" s="19">
        <f t="shared" si="2"/>
        <v>25</v>
      </c>
      <c r="H83" t="s">
        <v>94</v>
      </c>
      <c r="J83" t="s">
        <v>162</v>
      </c>
      <c r="L83">
        <f t="shared" si="3"/>
        <v>202</v>
      </c>
    </row>
    <row r="84" spans="1:12">
      <c r="A84" t="s">
        <v>2394</v>
      </c>
      <c r="B84" s="114" t="s">
        <v>2395</v>
      </c>
      <c r="C84" s="18"/>
      <c r="D84" s="129" t="s">
        <v>2396</v>
      </c>
      <c r="E84" s="102">
        <v>32</v>
      </c>
      <c r="F84" s="9">
        <v>90</v>
      </c>
      <c r="G84" s="19">
        <f t="shared" si="2"/>
        <v>112.5</v>
      </c>
      <c r="H84" t="s">
        <v>94</v>
      </c>
      <c r="L84">
        <f t="shared" si="3"/>
        <v>2</v>
      </c>
    </row>
    <row r="85" spans="1:12">
      <c r="A85" t="s">
        <v>1389</v>
      </c>
      <c r="B85" s="42" t="s">
        <v>252</v>
      </c>
      <c r="C85" s="18"/>
      <c r="D85" s="130" t="s">
        <v>253</v>
      </c>
      <c r="E85" s="102">
        <v>688</v>
      </c>
      <c r="F85" s="9">
        <v>40</v>
      </c>
      <c r="G85" s="19">
        <f t="shared" si="2"/>
        <v>50</v>
      </c>
      <c r="H85" t="s">
        <v>25</v>
      </c>
      <c r="I85" t="s">
        <v>30</v>
      </c>
      <c r="J85" t="s">
        <v>18</v>
      </c>
      <c r="L85">
        <f t="shared" si="3"/>
        <v>43</v>
      </c>
    </row>
    <row r="86" spans="1:12">
      <c r="A86" t="s">
        <v>1390</v>
      </c>
      <c r="B86" s="42" t="s">
        <v>256</v>
      </c>
      <c r="C86" s="18"/>
      <c r="D86" s="130" t="s">
        <v>257</v>
      </c>
      <c r="E86" s="102">
        <v>19920</v>
      </c>
      <c r="F86" s="9">
        <v>25</v>
      </c>
      <c r="G86" s="19">
        <f t="shared" si="2"/>
        <v>31.25</v>
      </c>
      <c r="H86" t="s">
        <v>29</v>
      </c>
      <c r="J86" t="s">
        <v>18</v>
      </c>
      <c r="L86">
        <f t="shared" si="3"/>
        <v>1245</v>
      </c>
    </row>
    <row r="87" spans="1:12">
      <c r="A87" t="s">
        <v>2397</v>
      </c>
      <c r="B87" s="42" t="s">
        <v>260</v>
      </c>
      <c r="C87" s="18"/>
      <c r="D87" s="129" t="s">
        <v>2398</v>
      </c>
      <c r="E87" s="102">
        <v>32</v>
      </c>
      <c r="F87" s="9">
        <v>90</v>
      </c>
      <c r="G87" s="19">
        <f t="shared" si="2"/>
        <v>112.5</v>
      </c>
      <c r="H87" t="s">
        <v>35</v>
      </c>
      <c r="I87" t="s">
        <v>30</v>
      </c>
      <c r="J87" t="s">
        <v>31</v>
      </c>
      <c r="L87">
        <f t="shared" si="3"/>
        <v>2</v>
      </c>
    </row>
    <row r="88" spans="1:12">
      <c r="A88" t="s">
        <v>1391</v>
      </c>
      <c r="B88" s="42" t="s">
        <v>263</v>
      </c>
      <c r="C88" s="18"/>
      <c r="D88" s="130" t="s">
        <v>264</v>
      </c>
      <c r="E88" s="102">
        <v>35280</v>
      </c>
      <c r="F88" s="9">
        <v>11</v>
      </c>
      <c r="G88" s="19">
        <f t="shared" si="2"/>
        <v>13.75</v>
      </c>
      <c r="H88" t="s">
        <v>88</v>
      </c>
      <c r="J88" t="s">
        <v>200</v>
      </c>
      <c r="L88">
        <f t="shared" si="3"/>
        <v>2205</v>
      </c>
    </row>
    <row r="89" spans="1:12" hidden="1">
      <c r="A89" t="s">
        <v>1392</v>
      </c>
      <c r="B89" s="42" t="s">
        <v>270</v>
      </c>
      <c r="C89" s="18"/>
      <c r="D89" s="130" t="s">
        <v>271</v>
      </c>
      <c r="E89" s="102">
        <v>0</v>
      </c>
      <c r="F89" s="9">
        <v>44</v>
      </c>
      <c r="G89" s="19">
        <f t="shared" si="2"/>
        <v>55</v>
      </c>
      <c r="H89" t="s">
        <v>25</v>
      </c>
      <c r="J89" t="s">
        <v>42</v>
      </c>
      <c r="L89">
        <f t="shared" si="3"/>
        <v>0</v>
      </c>
    </row>
    <row r="90" spans="1:12">
      <c r="A90" t="s">
        <v>1393</v>
      </c>
      <c r="B90" s="42" t="s">
        <v>276</v>
      </c>
      <c r="C90" s="18"/>
      <c r="D90" s="130" t="s">
        <v>277</v>
      </c>
      <c r="E90" s="102">
        <v>112</v>
      </c>
      <c r="F90" s="9">
        <v>15</v>
      </c>
      <c r="G90" s="19">
        <f t="shared" si="2"/>
        <v>18.75</v>
      </c>
      <c r="H90" t="s">
        <v>25</v>
      </c>
      <c r="I90" t="s">
        <v>30</v>
      </c>
      <c r="J90" t="s">
        <v>18</v>
      </c>
      <c r="L90">
        <f t="shared" si="3"/>
        <v>7</v>
      </c>
    </row>
    <row r="91" spans="1:12">
      <c r="A91" t="s">
        <v>1394</v>
      </c>
      <c r="B91" s="42" t="s">
        <v>279</v>
      </c>
      <c r="C91" s="18"/>
      <c r="D91" s="130" t="s">
        <v>280</v>
      </c>
      <c r="E91" s="102">
        <v>32</v>
      </c>
      <c r="F91" s="9">
        <v>14.5</v>
      </c>
      <c r="G91" s="19">
        <f t="shared" si="2"/>
        <v>18.125</v>
      </c>
      <c r="H91" t="s">
        <v>25</v>
      </c>
      <c r="I91" t="s">
        <v>30</v>
      </c>
      <c r="J91" t="s">
        <v>132</v>
      </c>
      <c r="L91">
        <f t="shared" si="3"/>
        <v>2</v>
      </c>
    </row>
    <row r="92" spans="1:12">
      <c r="A92" t="s">
        <v>1395</v>
      </c>
      <c r="B92" s="42" t="s">
        <v>1396</v>
      </c>
      <c r="C92" s="18"/>
      <c r="D92" s="130" t="s">
        <v>1397</v>
      </c>
      <c r="E92" s="102">
        <v>224</v>
      </c>
      <c r="F92" s="9">
        <v>45</v>
      </c>
      <c r="G92" s="19">
        <f t="shared" si="2"/>
        <v>56.25</v>
      </c>
      <c r="H92" t="s">
        <v>94</v>
      </c>
      <c r="I92" t="s">
        <v>30</v>
      </c>
      <c r="J92" t="s">
        <v>18</v>
      </c>
      <c r="L92">
        <f t="shared" si="3"/>
        <v>14</v>
      </c>
    </row>
    <row r="93" spans="1:12" hidden="1">
      <c r="A93" t="s">
        <v>1398</v>
      </c>
      <c r="B93" s="42" t="s">
        <v>1399</v>
      </c>
      <c r="C93" s="18"/>
      <c r="D93" s="130" t="s">
        <v>1400</v>
      </c>
      <c r="E93" s="102">
        <v>0</v>
      </c>
      <c r="F93" s="9">
        <v>75</v>
      </c>
      <c r="G93" s="19">
        <f t="shared" si="2"/>
        <v>93.75</v>
      </c>
      <c r="H93" t="s">
        <v>35</v>
      </c>
      <c r="L93">
        <f t="shared" si="3"/>
        <v>0</v>
      </c>
    </row>
    <row r="94" spans="1:12">
      <c r="A94" t="s">
        <v>1401</v>
      </c>
      <c r="B94" s="42" t="s">
        <v>288</v>
      </c>
      <c r="C94" s="18"/>
      <c r="D94" s="132" t="s">
        <v>289</v>
      </c>
      <c r="E94" s="102">
        <v>32</v>
      </c>
      <c r="F94" s="9">
        <v>20</v>
      </c>
      <c r="G94" s="19">
        <f t="shared" si="2"/>
        <v>25</v>
      </c>
      <c r="H94" t="s">
        <v>25</v>
      </c>
      <c r="I94" t="s">
        <v>30</v>
      </c>
      <c r="J94" t="s">
        <v>31</v>
      </c>
      <c r="L94">
        <f t="shared" si="3"/>
        <v>2</v>
      </c>
    </row>
    <row r="95" spans="1:12" hidden="1">
      <c r="A95" t="s">
        <v>1402</v>
      </c>
      <c r="B95" s="42" t="s">
        <v>1403</v>
      </c>
      <c r="C95" s="18"/>
      <c r="D95" s="130" t="s">
        <v>1404</v>
      </c>
      <c r="E95" s="102">
        <v>0</v>
      </c>
      <c r="F95" s="9">
        <v>75</v>
      </c>
      <c r="G95" s="19">
        <f t="shared" si="2"/>
        <v>93.75</v>
      </c>
      <c r="H95" t="s">
        <v>88</v>
      </c>
      <c r="I95" t="s">
        <v>30</v>
      </c>
      <c r="J95" t="s">
        <v>1405</v>
      </c>
      <c r="L95">
        <f t="shared" si="3"/>
        <v>0</v>
      </c>
    </row>
    <row r="96" spans="1:12" hidden="1">
      <c r="A96" t="s">
        <v>1406</v>
      </c>
      <c r="B96" s="42" t="s">
        <v>1407</v>
      </c>
      <c r="C96" s="18"/>
      <c r="D96" s="130" t="s">
        <v>1408</v>
      </c>
      <c r="E96" s="102">
        <v>0</v>
      </c>
      <c r="F96" s="9">
        <v>35</v>
      </c>
      <c r="G96" s="19">
        <f t="shared" si="2"/>
        <v>43.75</v>
      </c>
      <c r="H96" t="s">
        <v>94</v>
      </c>
      <c r="I96" t="s">
        <v>30</v>
      </c>
      <c r="J96" t="s">
        <v>1405</v>
      </c>
      <c r="L96">
        <f t="shared" si="3"/>
        <v>0</v>
      </c>
    </row>
    <row r="97" spans="1:12" hidden="1">
      <c r="A97" t="s">
        <v>1409</v>
      </c>
      <c r="B97" s="42" t="s">
        <v>292</v>
      </c>
      <c r="C97" s="18"/>
      <c r="D97" s="130" t="s">
        <v>293</v>
      </c>
      <c r="E97" s="102">
        <v>0</v>
      </c>
      <c r="F97" s="9">
        <v>85</v>
      </c>
      <c r="G97" s="19">
        <f t="shared" si="2"/>
        <v>106.25</v>
      </c>
      <c r="H97" t="s">
        <v>88</v>
      </c>
      <c r="L97">
        <f t="shared" si="3"/>
        <v>0</v>
      </c>
    </row>
    <row r="98" spans="1:12">
      <c r="A98" t="s">
        <v>1410</v>
      </c>
      <c r="B98" s="42" t="s">
        <v>296</v>
      </c>
      <c r="C98" s="18"/>
      <c r="D98" s="130" t="s">
        <v>297</v>
      </c>
      <c r="E98" s="102">
        <v>176</v>
      </c>
      <c r="F98" s="9">
        <v>40</v>
      </c>
      <c r="G98" s="19">
        <f t="shared" si="2"/>
        <v>50</v>
      </c>
      <c r="H98" t="s">
        <v>94</v>
      </c>
      <c r="I98" t="s">
        <v>30</v>
      </c>
      <c r="J98" t="s">
        <v>18</v>
      </c>
      <c r="L98">
        <f t="shared" si="3"/>
        <v>11</v>
      </c>
    </row>
    <row r="99" spans="1:12" hidden="1">
      <c r="A99" t="s">
        <v>1411</v>
      </c>
      <c r="B99" s="42" t="s">
        <v>1412</v>
      </c>
      <c r="C99" s="18"/>
      <c r="D99" s="130" t="s">
        <v>1413</v>
      </c>
      <c r="E99" s="102">
        <v>0</v>
      </c>
      <c r="F99" s="9">
        <v>75</v>
      </c>
      <c r="G99" s="19">
        <f t="shared" si="2"/>
        <v>93.75</v>
      </c>
      <c r="H99" t="s">
        <v>35</v>
      </c>
      <c r="L99">
        <f t="shared" si="3"/>
        <v>0</v>
      </c>
    </row>
    <row r="100" spans="1:12">
      <c r="A100" t="s">
        <v>1414</v>
      </c>
      <c r="B100" s="42" t="s">
        <v>300</v>
      </c>
      <c r="C100" s="18" t="s">
        <v>301</v>
      </c>
      <c r="D100" s="130" t="s">
        <v>302</v>
      </c>
      <c r="E100" s="102">
        <v>80</v>
      </c>
      <c r="F100" s="9">
        <v>45</v>
      </c>
      <c r="G100" s="19">
        <f t="shared" si="2"/>
        <v>56.25</v>
      </c>
      <c r="H100" t="s">
        <v>29</v>
      </c>
      <c r="I100" t="s">
        <v>30</v>
      </c>
      <c r="J100" t="s">
        <v>42</v>
      </c>
      <c r="L100">
        <f t="shared" si="3"/>
        <v>5</v>
      </c>
    </row>
    <row r="101" spans="1:12" hidden="1">
      <c r="A101" t="s">
        <v>1415</v>
      </c>
      <c r="B101" s="91" t="s">
        <v>1416</v>
      </c>
      <c r="C101" s="18" t="s">
        <v>1417</v>
      </c>
      <c r="D101" s="130" t="s">
        <v>400</v>
      </c>
      <c r="E101" s="102">
        <v>0</v>
      </c>
      <c r="F101" s="9">
        <v>75</v>
      </c>
      <c r="G101" s="19">
        <f t="shared" si="2"/>
        <v>93.75</v>
      </c>
      <c r="J101" t="s">
        <v>141</v>
      </c>
      <c r="L101">
        <f t="shared" si="3"/>
        <v>0</v>
      </c>
    </row>
    <row r="102" spans="1:12">
      <c r="A102" t="s">
        <v>1418</v>
      </c>
      <c r="B102" s="42" t="s">
        <v>304</v>
      </c>
      <c r="C102" s="18"/>
      <c r="D102" s="130" t="s">
        <v>305</v>
      </c>
      <c r="E102" s="102">
        <v>656</v>
      </c>
      <c r="F102" s="9">
        <v>12.5</v>
      </c>
      <c r="G102" s="19">
        <f t="shared" si="2"/>
        <v>15.625</v>
      </c>
      <c r="H102" t="s">
        <v>25</v>
      </c>
      <c r="J102" t="s">
        <v>31</v>
      </c>
      <c r="L102">
        <f t="shared" si="3"/>
        <v>41</v>
      </c>
    </row>
    <row r="103" spans="1:12" hidden="1">
      <c r="A103" t="s">
        <v>1419</v>
      </c>
      <c r="B103" s="42" t="s">
        <v>1420</v>
      </c>
      <c r="C103" s="18"/>
      <c r="D103" s="130" t="s">
        <v>1421</v>
      </c>
      <c r="E103" s="102">
        <v>0</v>
      </c>
      <c r="F103" s="9">
        <v>42</v>
      </c>
      <c r="G103" s="19">
        <f t="shared" si="2"/>
        <v>52.5</v>
      </c>
      <c r="H103" t="s">
        <v>25</v>
      </c>
      <c r="L103">
        <f t="shared" si="3"/>
        <v>0</v>
      </c>
    </row>
    <row r="104" spans="1:12">
      <c r="A104" t="s">
        <v>1422</v>
      </c>
      <c r="B104" s="42" t="s">
        <v>312</v>
      </c>
      <c r="C104" s="18"/>
      <c r="D104" s="130" t="s">
        <v>313</v>
      </c>
      <c r="E104" s="102">
        <v>32</v>
      </c>
      <c r="F104" s="9">
        <v>118</v>
      </c>
      <c r="G104" s="19">
        <f t="shared" si="2"/>
        <v>147.5</v>
      </c>
      <c r="H104" t="s">
        <v>25</v>
      </c>
      <c r="J104" t="s">
        <v>42</v>
      </c>
      <c r="L104">
        <f t="shared" si="3"/>
        <v>2</v>
      </c>
    </row>
    <row r="105" spans="1:12" hidden="1">
      <c r="A105" t="s">
        <v>1423</v>
      </c>
      <c r="B105" s="42" t="s">
        <v>1424</v>
      </c>
      <c r="C105" s="18"/>
      <c r="D105" s="130" t="s">
        <v>1425</v>
      </c>
      <c r="E105" s="102">
        <v>0</v>
      </c>
      <c r="F105" s="9">
        <v>60</v>
      </c>
      <c r="G105" s="19">
        <f t="shared" si="2"/>
        <v>75</v>
      </c>
      <c r="H105" t="s">
        <v>25</v>
      </c>
      <c r="L105">
        <f t="shared" si="3"/>
        <v>0</v>
      </c>
    </row>
    <row r="106" spans="1:12">
      <c r="A106" t="s">
        <v>1426</v>
      </c>
      <c r="B106" s="42" t="s">
        <v>315</v>
      </c>
      <c r="C106" s="18"/>
      <c r="D106" s="130" t="s">
        <v>316</v>
      </c>
      <c r="E106" s="102">
        <v>32</v>
      </c>
      <c r="F106" s="9">
        <v>24</v>
      </c>
      <c r="G106" s="19">
        <f t="shared" si="2"/>
        <v>30</v>
      </c>
      <c r="H106" t="s">
        <v>25</v>
      </c>
      <c r="I106" t="s">
        <v>30</v>
      </c>
      <c r="J106" t="s">
        <v>18</v>
      </c>
      <c r="L106">
        <f t="shared" si="3"/>
        <v>2</v>
      </c>
    </row>
    <row r="107" spans="1:12" hidden="1">
      <c r="A107" t="s">
        <v>1427</v>
      </c>
      <c r="B107" s="42" t="s">
        <v>319</v>
      </c>
      <c r="C107" s="18"/>
      <c r="D107" s="132" t="s">
        <v>320</v>
      </c>
      <c r="E107" s="102">
        <v>0</v>
      </c>
      <c r="F107" s="9">
        <v>25</v>
      </c>
      <c r="G107" s="19">
        <f t="shared" si="2"/>
        <v>31.25</v>
      </c>
      <c r="H107" t="s">
        <v>25</v>
      </c>
      <c r="L107">
        <f t="shared" si="3"/>
        <v>0</v>
      </c>
    </row>
    <row r="108" spans="1:12" hidden="1">
      <c r="A108" t="s">
        <v>1428</v>
      </c>
      <c r="B108" s="42" t="s">
        <v>1429</v>
      </c>
      <c r="C108" s="18" t="s">
        <v>323</v>
      </c>
      <c r="D108" s="130" t="s">
        <v>324</v>
      </c>
      <c r="E108" s="102">
        <v>0</v>
      </c>
      <c r="F108" s="9">
        <v>32</v>
      </c>
      <c r="G108" s="19">
        <f t="shared" si="2"/>
        <v>40</v>
      </c>
      <c r="H108" t="s">
        <v>88</v>
      </c>
      <c r="J108" t="s">
        <v>325</v>
      </c>
      <c r="L108">
        <f t="shared" si="3"/>
        <v>0</v>
      </c>
    </row>
    <row r="109" spans="1:12">
      <c r="A109" t="s">
        <v>1430</v>
      </c>
      <c r="B109" s="42" t="s">
        <v>327</v>
      </c>
      <c r="C109" s="18"/>
      <c r="D109" s="130" t="s">
        <v>328</v>
      </c>
      <c r="E109" s="102">
        <v>848</v>
      </c>
      <c r="F109" s="9">
        <v>18</v>
      </c>
      <c r="G109" s="19">
        <f t="shared" si="2"/>
        <v>22.5</v>
      </c>
      <c r="H109" t="s">
        <v>35</v>
      </c>
      <c r="I109" t="s">
        <v>30</v>
      </c>
      <c r="J109" t="s">
        <v>42</v>
      </c>
      <c r="L109">
        <f t="shared" si="3"/>
        <v>53</v>
      </c>
    </row>
    <row r="110" spans="1:12" hidden="1">
      <c r="A110" t="s">
        <v>1431</v>
      </c>
      <c r="B110" s="42" t="s">
        <v>1432</v>
      </c>
      <c r="C110" s="18"/>
      <c r="D110" s="130" t="s">
        <v>1433</v>
      </c>
      <c r="E110" s="102">
        <v>0</v>
      </c>
      <c r="F110" s="9">
        <v>43</v>
      </c>
      <c r="G110" s="19">
        <f t="shared" si="2"/>
        <v>53.75</v>
      </c>
      <c r="H110" t="s">
        <v>29</v>
      </c>
      <c r="L110">
        <f t="shared" si="3"/>
        <v>0</v>
      </c>
    </row>
    <row r="111" spans="1:12">
      <c r="A111" t="s">
        <v>1434</v>
      </c>
      <c r="B111" s="42" t="s">
        <v>331</v>
      </c>
      <c r="C111" s="18"/>
      <c r="D111" s="130" t="s">
        <v>1435</v>
      </c>
      <c r="E111" s="102">
        <v>64</v>
      </c>
      <c r="F111" s="9">
        <v>43</v>
      </c>
      <c r="G111" s="19">
        <f t="shared" si="2"/>
        <v>53.75</v>
      </c>
      <c r="H111" t="s">
        <v>25</v>
      </c>
      <c r="I111" t="s">
        <v>30</v>
      </c>
      <c r="J111" t="s">
        <v>42</v>
      </c>
      <c r="L111">
        <f t="shared" si="3"/>
        <v>4</v>
      </c>
    </row>
    <row r="112" spans="1:12">
      <c r="A112" t="s">
        <v>1436</v>
      </c>
      <c r="B112" s="42" t="s">
        <v>334</v>
      </c>
      <c r="C112" s="18"/>
      <c r="D112" s="130" t="s">
        <v>335</v>
      </c>
      <c r="E112" s="102">
        <v>24960</v>
      </c>
      <c r="F112" s="9">
        <v>20</v>
      </c>
      <c r="G112" s="19">
        <f t="shared" si="2"/>
        <v>25</v>
      </c>
      <c r="H112" t="s">
        <v>35</v>
      </c>
      <c r="I112" t="s">
        <v>30</v>
      </c>
      <c r="J112" t="s">
        <v>74</v>
      </c>
      <c r="L112">
        <f t="shared" si="3"/>
        <v>1560</v>
      </c>
    </row>
    <row r="113" spans="1:12" hidden="1">
      <c r="A113" t="s">
        <v>1437</v>
      </c>
      <c r="B113" s="42" t="s">
        <v>337</v>
      </c>
      <c r="C113" s="18"/>
      <c r="D113" s="130" t="s">
        <v>338</v>
      </c>
      <c r="E113" s="102">
        <v>0</v>
      </c>
      <c r="F113" s="9">
        <v>118</v>
      </c>
      <c r="G113" s="19">
        <f t="shared" si="2"/>
        <v>147.5</v>
      </c>
      <c r="H113" t="s">
        <v>25</v>
      </c>
      <c r="I113" t="s">
        <v>30</v>
      </c>
      <c r="J113" t="s">
        <v>42</v>
      </c>
      <c r="L113">
        <f t="shared" si="3"/>
        <v>0</v>
      </c>
    </row>
    <row r="114" spans="1:12" hidden="1">
      <c r="A114" t="s">
        <v>1438</v>
      </c>
      <c r="B114" s="42" t="s">
        <v>340</v>
      </c>
      <c r="C114" s="18"/>
      <c r="D114" s="130" t="s">
        <v>341</v>
      </c>
      <c r="E114" s="102">
        <v>0</v>
      </c>
      <c r="F114" s="9">
        <v>155</v>
      </c>
      <c r="G114" s="19">
        <f t="shared" si="2"/>
        <v>193.75</v>
      </c>
      <c r="H114" t="s">
        <v>29</v>
      </c>
      <c r="I114" t="s">
        <v>30</v>
      </c>
      <c r="J114" t="s">
        <v>343</v>
      </c>
      <c r="L114">
        <f t="shared" si="3"/>
        <v>0</v>
      </c>
    </row>
    <row r="115" spans="1:12" hidden="1">
      <c r="A115" t="s">
        <v>1439</v>
      </c>
      <c r="B115" s="42" t="s">
        <v>1440</v>
      </c>
      <c r="C115" s="18"/>
      <c r="D115" s="130" t="s">
        <v>1441</v>
      </c>
      <c r="E115" s="102">
        <v>0</v>
      </c>
      <c r="F115" s="9">
        <v>90</v>
      </c>
      <c r="G115" s="19">
        <f t="shared" si="2"/>
        <v>112.5</v>
      </c>
      <c r="H115" t="s">
        <v>25</v>
      </c>
      <c r="J115" t="s">
        <v>18</v>
      </c>
      <c r="L115">
        <f t="shared" si="3"/>
        <v>0</v>
      </c>
    </row>
    <row r="116" spans="1:12">
      <c r="A116" t="s">
        <v>1442</v>
      </c>
      <c r="B116" s="42" t="s">
        <v>351</v>
      </c>
      <c r="C116" s="18"/>
      <c r="D116" s="132" t="s">
        <v>1443</v>
      </c>
      <c r="E116" s="102">
        <v>48</v>
      </c>
      <c r="F116" s="9">
        <v>140</v>
      </c>
      <c r="G116" s="19">
        <f t="shared" si="2"/>
        <v>175</v>
      </c>
      <c r="H116" t="s">
        <v>35</v>
      </c>
      <c r="I116" t="s">
        <v>30</v>
      </c>
      <c r="L116">
        <f t="shared" si="3"/>
        <v>3</v>
      </c>
    </row>
    <row r="117" spans="1:12" hidden="1">
      <c r="A117" t="s">
        <v>1444</v>
      </c>
      <c r="B117" s="42" t="s">
        <v>1445</v>
      </c>
      <c r="C117" s="18"/>
      <c r="D117" s="130" t="s">
        <v>1446</v>
      </c>
      <c r="E117" s="102">
        <v>0</v>
      </c>
      <c r="F117" s="9">
        <v>20</v>
      </c>
      <c r="G117" s="19">
        <f t="shared" si="2"/>
        <v>25</v>
      </c>
      <c r="H117" t="s">
        <v>25</v>
      </c>
      <c r="L117">
        <f t="shared" si="3"/>
        <v>0</v>
      </c>
    </row>
    <row r="118" spans="1:12">
      <c r="A118" t="s">
        <v>1447</v>
      </c>
      <c r="B118" s="42" t="s">
        <v>357</v>
      </c>
      <c r="C118" s="18"/>
      <c r="D118" s="130" t="s">
        <v>358</v>
      </c>
      <c r="E118" s="102">
        <v>16</v>
      </c>
      <c r="F118" s="9">
        <v>175</v>
      </c>
      <c r="G118" s="19">
        <f t="shared" si="2"/>
        <v>218.75</v>
      </c>
      <c r="H118" t="s">
        <v>35</v>
      </c>
      <c r="I118" t="s">
        <v>30</v>
      </c>
      <c r="J118" t="s">
        <v>343</v>
      </c>
      <c r="L118">
        <f t="shared" si="3"/>
        <v>1</v>
      </c>
    </row>
    <row r="119" spans="1:12" hidden="1">
      <c r="A119" t="s">
        <v>1448</v>
      </c>
      <c r="B119" s="42" t="s">
        <v>1449</v>
      </c>
      <c r="C119" s="18"/>
      <c r="D119" s="130" t="s">
        <v>361</v>
      </c>
      <c r="E119" s="102">
        <v>0</v>
      </c>
      <c r="F119" s="9">
        <v>120</v>
      </c>
      <c r="G119" s="19">
        <f t="shared" si="2"/>
        <v>150</v>
      </c>
      <c r="H119" t="s">
        <v>25</v>
      </c>
      <c r="L119">
        <f t="shared" si="3"/>
        <v>0</v>
      </c>
    </row>
    <row r="120" spans="1:12">
      <c r="A120" t="s">
        <v>1450</v>
      </c>
      <c r="B120" s="42" t="s">
        <v>365</v>
      </c>
      <c r="C120" s="18"/>
      <c r="D120" s="130" t="s">
        <v>366</v>
      </c>
      <c r="E120" s="102">
        <v>304</v>
      </c>
      <c r="F120" s="9">
        <v>12</v>
      </c>
      <c r="G120" s="19">
        <f t="shared" si="2"/>
        <v>15</v>
      </c>
      <c r="H120" t="s">
        <v>94</v>
      </c>
      <c r="J120" t="s">
        <v>162</v>
      </c>
      <c r="L120">
        <f t="shared" si="3"/>
        <v>19</v>
      </c>
    </row>
    <row r="121" spans="1:12" hidden="1">
      <c r="A121" t="s">
        <v>1451</v>
      </c>
      <c r="B121" s="42" t="s">
        <v>369</v>
      </c>
      <c r="C121" s="18"/>
      <c r="D121" s="130" t="s">
        <v>370</v>
      </c>
      <c r="E121" s="102">
        <v>0</v>
      </c>
      <c r="F121" s="9">
        <v>15</v>
      </c>
      <c r="G121" s="19">
        <f t="shared" si="2"/>
        <v>18.75</v>
      </c>
      <c r="H121" t="s">
        <v>35</v>
      </c>
      <c r="I121" t="s">
        <v>30</v>
      </c>
      <c r="J121" t="s">
        <v>371</v>
      </c>
      <c r="L121">
        <f t="shared" si="3"/>
        <v>0</v>
      </c>
    </row>
    <row r="122" spans="1:12" hidden="1">
      <c r="A122" t="s">
        <v>1452</v>
      </c>
      <c r="B122" s="42" t="s">
        <v>373</v>
      </c>
      <c r="C122" s="18"/>
      <c r="D122" s="130" t="s">
        <v>374</v>
      </c>
      <c r="E122" s="102">
        <v>0</v>
      </c>
      <c r="F122" s="9">
        <v>45</v>
      </c>
      <c r="G122" s="19">
        <f t="shared" si="2"/>
        <v>56.25</v>
      </c>
      <c r="H122" t="s">
        <v>35</v>
      </c>
      <c r="L122">
        <f t="shared" si="3"/>
        <v>0</v>
      </c>
    </row>
    <row r="123" spans="1:12">
      <c r="A123" t="s">
        <v>1453</v>
      </c>
      <c r="B123" s="42" t="s">
        <v>377</v>
      </c>
      <c r="C123" s="18"/>
      <c r="D123" s="130" t="s">
        <v>378</v>
      </c>
      <c r="E123" s="102">
        <v>192</v>
      </c>
      <c r="F123" s="9">
        <v>38</v>
      </c>
      <c r="G123" s="19">
        <f t="shared" si="2"/>
        <v>47.5</v>
      </c>
      <c r="H123" t="s">
        <v>88</v>
      </c>
      <c r="I123" t="s">
        <v>30</v>
      </c>
      <c r="J123" t="s">
        <v>31</v>
      </c>
      <c r="L123">
        <f t="shared" si="3"/>
        <v>12</v>
      </c>
    </row>
    <row r="124" spans="1:12">
      <c r="A124" t="s">
        <v>2399</v>
      </c>
      <c r="B124" s="42" t="s">
        <v>2400</v>
      </c>
      <c r="C124" s="18"/>
      <c r="D124" s="129" t="s">
        <v>2401</v>
      </c>
      <c r="E124" s="102">
        <v>32</v>
      </c>
      <c r="F124" s="9">
        <v>52</v>
      </c>
      <c r="G124" s="19">
        <f t="shared" si="2"/>
        <v>65</v>
      </c>
      <c r="H124" t="s">
        <v>25</v>
      </c>
      <c r="L124">
        <f t="shared" si="3"/>
        <v>2</v>
      </c>
    </row>
    <row r="125" spans="1:12" hidden="1">
      <c r="A125" t="s">
        <v>1454</v>
      </c>
      <c r="B125" s="42" t="s">
        <v>1455</v>
      </c>
      <c r="C125" s="18"/>
      <c r="D125" s="130" t="s">
        <v>1456</v>
      </c>
      <c r="E125" s="102">
        <v>0</v>
      </c>
      <c r="F125" s="9">
        <v>73</v>
      </c>
      <c r="G125" s="19">
        <f t="shared" si="2"/>
        <v>91.25</v>
      </c>
      <c r="H125" t="s">
        <v>25</v>
      </c>
      <c r="L125">
        <f t="shared" si="3"/>
        <v>0</v>
      </c>
    </row>
    <row r="126" spans="1:12" hidden="1">
      <c r="A126" t="s">
        <v>1457</v>
      </c>
      <c r="B126" s="42" t="s">
        <v>380</v>
      </c>
      <c r="C126" s="18"/>
      <c r="D126" s="130" t="s">
        <v>381</v>
      </c>
      <c r="E126" s="102">
        <v>0</v>
      </c>
      <c r="F126" s="9">
        <v>28</v>
      </c>
      <c r="G126" s="19">
        <f t="shared" si="2"/>
        <v>35</v>
      </c>
      <c r="H126" t="s">
        <v>25</v>
      </c>
      <c r="J126" t="s">
        <v>343</v>
      </c>
      <c r="L126">
        <f t="shared" si="3"/>
        <v>0</v>
      </c>
    </row>
    <row r="127" spans="1:12">
      <c r="A127" t="s">
        <v>1458</v>
      </c>
      <c r="B127" s="42" t="s">
        <v>384</v>
      </c>
      <c r="C127" s="18"/>
      <c r="D127" s="130" t="s">
        <v>385</v>
      </c>
      <c r="E127" s="102">
        <v>96</v>
      </c>
      <c r="F127" s="9">
        <v>113</v>
      </c>
      <c r="G127" s="19">
        <f t="shared" si="2"/>
        <v>141.25</v>
      </c>
      <c r="H127" t="s">
        <v>25</v>
      </c>
      <c r="J127" t="s">
        <v>162</v>
      </c>
      <c r="L127">
        <f t="shared" si="3"/>
        <v>6</v>
      </c>
    </row>
    <row r="128" spans="1:12">
      <c r="A128" t="s">
        <v>1459</v>
      </c>
      <c r="B128" s="42" t="s">
        <v>1460</v>
      </c>
      <c r="C128" s="18"/>
      <c r="D128" s="130" t="s">
        <v>1461</v>
      </c>
      <c r="E128" s="102">
        <v>304</v>
      </c>
      <c r="F128" s="9">
        <v>70</v>
      </c>
      <c r="G128" s="19">
        <f t="shared" si="2"/>
        <v>87.5</v>
      </c>
      <c r="H128" t="s">
        <v>25</v>
      </c>
      <c r="L128">
        <f t="shared" si="3"/>
        <v>19</v>
      </c>
    </row>
    <row r="129" spans="1:12" hidden="1">
      <c r="A129" t="s">
        <v>1462</v>
      </c>
      <c r="B129" s="42" t="s">
        <v>392</v>
      </c>
      <c r="C129" s="18"/>
      <c r="D129" s="130" t="s">
        <v>393</v>
      </c>
      <c r="E129" s="102">
        <v>0</v>
      </c>
      <c r="F129" s="9">
        <v>40</v>
      </c>
      <c r="G129" s="19">
        <f t="shared" si="2"/>
        <v>50</v>
      </c>
      <c r="H129" t="s">
        <v>94</v>
      </c>
      <c r="L129">
        <f t="shared" si="3"/>
        <v>0</v>
      </c>
    </row>
    <row r="130" spans="1:12" hidden="1">
      <c r="A130" t="s">
        <v>1463</v>
      </c>
      <c r="B130" s="42" t="s">
        <v>1464</v>
      </c>
      <c r="C130" s="18"/>
      <c r="D130" s="132" t="s">
        <v>397</v>
      </c>
      <c r="E130" s="102">
        <v>0</v>
      </c>
      <c r="F130" s="9">
        <v>50</v>
      </c>
      <c r="G130" s="19">
        <f t="shared" si="2"/>
        <v>62.5</v>
      </c>
      <c r="H130" t="s">
        <v>25</v>
      </c>
      <c r="I130" t="s">
        <v>30</v>
      </c>
      <c r="J130" t="s">
        <v>42</v>
      </c>
      <c r="L130">
        <f t="shared" si="3"/>
        <v>0</v>
      </c>
    </row>
    <row r="131" spans="1:12">
      <c r="A131" t="s">
        <v>1465</v>
      </c>
      <c r="B131" s="42" t="s">
        <v>1466</v>
      </c>
      <c r="C131" s="18"/>
      <c r="D131" s="130" t="s">
        <v>1467</v>
      </c>
      <c r="E131" s="102">
        <v>160</v>
      </c>
      <c r="F131" s="9">
        <v>35</v>
      </c>
      <c r="G131" s="19">
        <f t="shared" si="2"/>
        <v>43.75</v>
      </c>
      <c r="H131" t="s">
        <v>25</v>
      </c>
      <c r="I131" t="s">
        <v>30</v>
      </c>
      <c r="J131" t="s">
        <v>31</v>
      </c>
      <c r="L131">
        <f t="shared" si="3"/>
        <v>10</v>
      </c>
    </row>
    <row r="132" spans="1:12" hidden="1">
      <c r="A132" t="s">
        <v>1468</v>
      </c>
      <c r="B132" s="42" t="s">
        <v>402</v>
      </c>
      <c r="C132" s="18"/>
      <c r="D132" s="130" t="s">
        <v>403</v>
      </c>
      <c r="E132" s="102">
        <v>0</v>
      </c>
      <c r="F132" s="9">
        <v>5</v>
      </c>
      <c r="G132" s="19">
        <f t="shared" si="2"/>
        <v>6.25</v>
      </c>
      <c r="H132" t="s">
        <v>25</v>
      </c>
      <c r="I132" t="s">
        <v>30</v>
      </c>
      <c r="J132" t="s">
        <v>18</v>
      </c>
      <c r="L132">
        <f t="shared" si="3"/>
        <v>0</v>
      </c>
    </row>
    <row r="133" spans="1:12">
      <c r="A133" t="s">
        <v>1469</v>
      </c>
      <c r="B133" s="42" t="s">
        <v>1470</v>
      </c>
      <c r="C133" s="18"/>
      <c r="D133" s="130" t="s">
        <v>1471</v>
      </c>
      <c r="E133" s="102">
        <v>80</v>
      </c>
      <c r="F133" s="9">
        <v>20</v>
      </c>
      <c r="G133" s="19">
        <f t="shared" si="2"/>
        <v>25</v>
      </c>
      <c r="H133" t="s">
        <v>29</v>
      </c>
      <c r="I133" t="s">
        <v>30</v>
      </c>
      <c r="J133" t="s">
        <v>31</v>
      </c>
      <c r="L133">
        <f t="shared" si="3"/>
        <v>5</v>
      </c>
    </row>
    <row r="134" spans="1:12" hidden="1">
      <c r="A134" t="s">
        <v>1472</v>
      </c>
      <c r="B134" s="42" t="s">
        <v>408</v>
      </c>
      <c r="C134" s="18"/>
      <c r="D134" s="130" t="s">
        <v>409</v>
      </c>
      <c r="E134" s="102">
        <v>0</v>
      </c>
      <c r="F134" s="9">
        <v>100</v>
      </c>
      <c r="G134" s="19">
        <f t="shared" si="2"/>
        <v>125</v>
      </c>
      <c r="H134" t="s">
        <v>29</v>
      </c>
      <c r="I134" t="s">
        <v>30</v>
      </c>
      <c r="J134" t="s">
        <v>18</v>
      </c>
      <c r="L134">
        <f t="shared" si="3"/>
        <v>0</v>
      </c>
    </row>
    <row r="135" spans="1:12">
      <c r="A135" t="s">
        <v>1473</v>
      </c>
      <c r="B135" s="42" t="s">
        <v>411</v>
      </c>
      <c r="C135" s="18"/>
      <c r="D135" s="130" t="s">
        <v>412</v>
      </c>
      <c r="E135" s="102">
        <v>144</v>
      </c>
      <c r="F135" s="9">
        <v>45</v>
      </c>
      <c r="G135" s="19">
        <f t="shared" si="2"/>
        <v>56.25</v>
      </c>
      <c r="H135" t="s">
        <v>88</v>
      </c>
      <c r="L135">
        <f t="shared" si="3"/>
        <v>9</v>
      </c>
    </row>
    <row r="136" spans="1:12" hidden="1">
      <c r="A136" t="s">
        <v>1474</v>
      </c>
      <c r="B136" s="42" t="s">
        <v>414</v>
      </c>
      <c r="C136" s="18"/>
      <c r="D136" s="130" t="s">
        <v>415</v>
      </c>
      <c r="E136" s="102">
        <v>0</v>
      </c>
      <c r="F136" s="9">
        <v>16</v>
      </c>
      <c r="G136" s="19">
        <f t="shared" si="2"/>
        <v>20</v>
      </c>
      <c r="H136" t="s">
        <v>25</v>
      </c>
      <c r="I136" t="s">
        <v>30</v>
      </c>
      <c r="L136">
        <f t="shared" si="3"/>
        <v>0</v>
      </c>
    </row>
    <row r="137" spans="1:12" hidden="1">
      <c r="A137" t="s">
        <v>1475</v>
      </c>
      <c r="B137" s="42" t="s">
        <v>1476</v>
      </c>
      <c r="C137" s="18" t="s">
        <v>1477</v>
      </c>
      <c r="D137" s="130" t="s">
        <v>1478</v>
      </c>
      <c r="E137" s="102">
        <v>0</v>
      </c>
      <c r="F137" s="9">
        <v>3</v>
      </c>
      <c r="G137" s="19">
        <f t="shared" ref="G137:G197" si="4">+F137*1.25</f>
        <v>3.75</v>
      </c>
      <c r="H137" t="s">
        <v>88</v>
      </c>
      <c r="J137" t="s">
        <v>1479</v>
      </c>
      <c r="L137">
        <f t="shared" si="3"/>
        <v>0</v>
      </c>
    </row>
    <row r="138" spans="1:12" hidden="1">
      <c r="A138" t="s">
        <v>1480</v>
      </c>
      <c r="B138" s="42" t="s">
        <v>1481</v>
      </c>
      <c r="C138" s="18" t="s">
        <v>1482</v>
      </c>
      <c r="D138" s="130" t="s">
        <v>1483</v>
      </c>
      <c r="E138" s="102">
        <v>0</v>
      </c>
      <c r="F138" s="9">
        <v>188</v>
      </c>
      <c r="G138" s="19">
        <f t="shared" si="4"/>
        <v>235</v>
      </c>
      <c r="H138" t="s">
        <v>35</v>
      </c>
      <c r="I138" t="s">
        <v>30</v>
      </c>
      <c r="J138" t="s">
        <v>162</v>
      </c>
      <c r="L138">
        <f t="shared" ref="L138:L198" si="5">+E138/16</f>
        <v>0</v>
      </c>
    </row>
    <row r="139" spans="1:12">
      <c r="A139" t="s">
        <v>1484</v>
      </c>
      <c r="B139" s="42" t="s">
        <v>417</v>
      </c>
      <c r="C139" s="18"/>
      <c r="D139" s="132" t="s">
        <v>418</v>
      </c>
      <c r="E139" s="102">
        <v>96</v>
      </c>
      <c r="F139" s="9">
        <v>15</v>
      </c>
      <c r="G139" s="19">
        <f t="shared" si="4"/>
        <v>18.75</v>
      </c>
      <c r="H139" t="s">
        <v>94</v>
      </c>
      <c r="I139" t="s">
        <v>30</v>
      </c>
      <c r="J139" t="s">
        <v>18</v>
      </c>
      <c r="L139">
        <f t="shared" si="5"/>
        <v>6</v>
      </c>
    </row>
    <row r="140" spans="1:12" hidden="1">
      <c r="A140" t="s">
        <v>1485</v>
      </c>
      <c r="B140" s="115" t="s">
        <v>421</v>
      </c>
      <c r="C140" s="42"/>
      <c r="D140" s="130" t="s">
        <v>422</v>
      </c>
      <c r="E140" s="102">
        <v>0</v>
      </c>
      <c r="F140" s="9">
        <v>81</v>
      </c>
      <c r="G140" s="19">
        <f t="shared" si="4"/>
        <v>101.25</v>
      </c>
      <c r="H140" t="s">
        <v>25</v>
      </c>
      <c r="I140" t="s">
        <v>30</v>
      </c>
      <c r="J140" t="s">
        <v>18</v>
      </c>
      <c r="L140">
        <f t="shared" si="5"/>
        <v>0</v>
      </c>
    </row>
    <row r="141" spans="1:12">
      <c r="A141" t="s">
        <v>1486</v>
      </c>
      <c r="B141" s="42" t="s">
        <v>1487</v>
      </c>
      <c r="C141" s="18"/>
      <c r="D141" s="130" t="s">
        <v>1488</v>
      </c>
      <c r="E141" s="102">
        <v>544</v>
      </c>
      <c r="F141" s="9">
        <v>18</v>
      </c>
      <c r="G141" s="19">
        <f t="shared" si="4"/>
        <v>22.5</v>
      </c>
      <c r="H141" t="s">
        <v>25</v>
      </c>
      <c r="I141" t="s">
        <v>30</v>
      </c>
      <c r="J141" t="s">
        <v>89</v>
      </c>
      <c r="L141">
        <f t="shared" si="5"/>
        <v>34</v>
      </c>
    </row>
    <row r="142" spans="1:12">
      <c r="A142" t="s">
        <v>1489</v>
      </c>
      <c r="B142" s="42" t="s">
        <v>1490</v>
      </c>
      <c r="C142" s="18"/>
      <c r="D142" s="130" t="s">
        <v>1491</v>
      </c>
      <c r="E142" s="102">
        <v>32</v>
      </c>
      <c r="F142" s="9">
        <v>40</v>
      </c>
      <c r="G142" s="19">
        <f t="shared" si="4"/>
        <v>50</v>
      </c>
      <c r="H142" t="s">
        <v>94</v>
      </c>
      <c r="I142" t="s">
        <v>30</v>
      </c>
      <c r="J142" t="s">
        <v>148</v>
      </c>
      <c r="L142">
        <f t="shared" si="5"/>
        <v>2</v>
      </c>
    </row>
    <row r="143" spans="1:12" hidden="1">
      <c r="A143" t="s">
        <v>1492</v>
      </c>
      <c r="B143" s="42" t="s">
        <v>1493</v>
      </c>
      <c r="C143" s="18"/>
      <c r="D143" s="130" t="s">
        <v>1494</v>
      </c>
      <c r="E143" s="102">
        <v>0</v>
      </c>
      <c r="F143" s="9">
        <v>75</v>
      </c>
      <c r="G143" s="19">
        <f t="shared" si="4"/>
        <v>93.75</v>
      </c>
      <c r="H143" t="s">
        <v>29</v>
      </c>
      <c r="L143">
        <f t="shared" si="5"/>
        <v>0</v>
      </c>
    </row>
    <row r="144" spans="1:12">
      <c r="A144" t="s">
        <v>1495</v>
      </c>
      <c r="B144" s="42" t="s">
        <v>1496</v>
      </c>
      <c r="C144" s="18"/>
      <c r="D144" s="130" t="s">
        <v>429</v>
      </c>
      <c r="E144" s="102">
        <v>32</v>
      </c>
      <c r="F144" s="9">
        <v>160</v>
      </c>
      <c r="G144" s="19">
        <f t="shared" si="4"/>
        <v>200</v>
      </c>
      <c r="H144" t="s">
        <v>88</v>
      </c>
      <c r="I144" t="s">
        <v>30</v>
      </c>
      <c r="J144" t="s">
        <v>430</v>
      </c>
      <c r="L144">
        <f t="shared" si="5"/>
        <v>2</v>
      </c>
    </row>
    <row r="145" spans="1:12">
      <c r="A145" t="s">
        <v>1497</v>
      </c>
      <c r="B145" s="42" t="s">
        <v>432</v>
      </c>
      <c r="C145" s="18"/>
      <c r="D145" s="130" t="s">
        <v>433</v>
      </c>
      <c r="E145" s="102">
        <v>80</v>
      </c>
      <c r="F145" s="9">
        <v>29</v>
      </c>
      <c r="G145" s="19">
        <f t="shared" si="4"/>
        <v>36.25</v>
      </c>
      <c r="H145" t="s">
        <v>35</v>
      </c>
      <c r="I145" t="s">
        <v>30</v>
      </c>
      <c r="J145" t="s">
        <v>121</v>
      </c>
      <c r="L145">
        <f t="shared" si="5"/>
        <v>5</v>
      </c>
    </row>
    <row r="146" spans="1:12" hidden="1">
      <c r="A146" t="s">
        <v>1498</v>
      </c>
      <c r="B146" s="42" t="s">
        <v>439</v>
      </c>
      <c r="C146" s="18"/>
      <c r="D146" s="130" t="s">
        <v>440</v>
      </c>
      <c r="E146" s="102">
        <v>0</v>
      </c>
      <c r="F146" s="9">
        <v>31.25</v>
      </c>
      <c r="G146" s="19">
        <f t="shared" si="4"/>
        <v>39.0625</v>
      </c>
      <c r="I146" t="s">
        <v>30</v>
      </c>
      <c r="J146" t="s">
        <v>42</v>
      </c>
      <c r="L146">
        <f t="shared" si="5"/>
        <v>0</v>
      </c>
    </row>
    <row r="147" spans="1:12">
      <c r="A147" t="s">
        <v>1499</v>
      </c>
      <c r="B147" s="42" t="s">
        <v>443</v>
      </c>
      <c r="C147" s="18"/>
      <c r="D147" s="130" t="s">
        <v>444</v>
      </c>
      <c r="E147" s="102">
        <v>6528</v>
      </c>
      <c r="F147" s="9">
        <v>3</v>
      </c>
      <c r="G147" s="19">
        <f t="shared" si="4"/>
        <v>3.75</v>
      </c>
      <c r="H147" t="s">
        <v>88</v>
      </c>
      <c r="J147" t="s">
        <v>42</v>
      </c>
      <c r="L147">
        <f t="shared" si="5"/>
        <v>408</v>
      </c>
    </row>
    <row r="148" spans="1:12" hidden="1">
      <c r="A148" t="s">
        <v>1500</v>
      </c>
      <c r="B148" s="42" t="s">
        <v>447</v>
      </c>
      <c r="C148" s="18"/>
      <c r="D148" s="130" t="s">
        <v>448</v>
      </c>
      <c r="E148" s="102">
        <v>0</v>
      </c>
      <c r="F148" s="9">
        <v>65</v>
      </c>
      <c r="G148" s="19">
        <f t="shared" si="4"/>
        <v>81.25</v>
      </c>
      <c r="H148" t="s">
        <v>29</v>
      </c>
      <c r="J148" t="s">
        <v>18</v>
      </c>
      <c r="L148">
        <f t="shared" si="5"/>
        <v>0</v>
      </c>
    </row>
    <row r="149" spans="1:12">
      <c r="A149" t="s">
        <v>2402</v>
      </c>
      <c r="B149" s="42" t="s">
        <v>2403</v>
      </c>
      <c r="C149" s="18"/>
      <c r="D149" s="129" t="s">
        <v>2404</v>
      </c>
      <c r="E149" s="102">
        <v>64</v>
      </c>
      <c r="F149" s="9">
        <v>6</v>
      </c>
      <c r="G149" s="19">
        <f t="shared" si="4"/>
        <v>7.5</v>
      </c>
      <c r="H149" t="s">
        <v>88</v>
      </c>
      <c r="L149">
        <f t="shared" si="5"/>
        <v>4</v>
      </c>
    </row>
    <row r="150" spans="1:12" hidden="1">
      <c r="A150" t="s">
        <v>1501</v>
      </c>
      <c r="B150" s="42" t="s">
        <v>454</v>
      </c>
      <c r="C150" s="18"/>
      <c r="D150" s="130" t="s">
        <v>455</v>
      </c>
      <c r="E150" s="102">
        <v>0</v>
      </c>
      <c r="F150" s="9">
        <v>27</v>
      </c>
      <c r="G150" s="19">
        <f t="shared" si="4"/>
        <v>33.75</v>
      </c>
      <c r="H150" t="s">
        <v>35</v>
      </c>
      <c r="I150" t="s">
        <v>30</v>
      </c>
      <c r="J150" t="s">
        <v>212</v>
      </c>
      <c r="L150">
        <f t="shared" si="5"/>
        <v>0</v>
      </c>
    </row>
    <row r="151" spans="1:12">
      <c r="A151" t="s">
        <v>2405</v>
      </c>
      <c r="B151" s="42" t="s">
        <v>2406</v>
      </c>
      <c r="C151" s="18"/>
      <c r="D151" s="129" t="s">
        <v>2407</v>
      </c>
      <c r="E151" s="102">
        <v>48</v>
      </c>
      <c r="F151" s="9">
        <v>45</v>
      </c>
      <c r="G151" s="19">
        <f t="shared" si="4"/>
        <v>56.25</v>
      </c>
      <c r="H151" t="s">
        <v>29</v>
      </c>
      <c r="L151">
        <f t="shared" si="5"/>
        <v>3</v>
      </c>
    </row>
    <row r="152" spans="1:12">
      <c r="A152" t="s">
        <v>2408</v>
      </c>
      <c r="B152" s="42" t="s">
        <v>2409</v>
      </c>
      <c r="C152" s="18"/>
      <c r="D152" s="129" t="s">
        <v>2410</v>
      </c>
      <c r="E152" s="102">
        <v>32</v>
      </c>
      <c r="F152" s="9">
        <v>24</v>
      </c>
      <c r="G152" s="19">
        <f t="shared" si="4"/>
        <v>30</v>
      </c>
      <c r="H152" t="s">
        <v>35</v>
      </c>
      <c r="L152">
        <f t="shared" si="5"/>
        <v>2</v>
      </c>
    </row>
    <row r="153" spans="1:12">
      <c r="A153" t="s">
        <v>2411</v>
      </c>
      <c r="B153" s="42" t="s">
        <v>2412</v>
      </c>
      <c r="C153" s="18"/>
      <c r="D153" s="129" t="s">
        <v>2413</v>
      </c>
      <c r="E153" s="102">
        <v>400</v>
      </c>
      <c r="F153" s="9">
        <v>1</v>
      </c>
      <c r="G153" s="19">
        <f t="shared" si="4"/>
        <v>1.25</v>
      </c>
      <c r="L153">
        <f t="shared" si="5"/>
        <v>25</v>
      </c>
    </row>
    <row r="154" spans="1:12">
      <c r="A154" t="s">
        <v>1502</v>
      </c>
      <c r="B154" s="42" t="s">
        <v>457</v>
      </c>
      <c r="C154" s="18" t="s">
        <v>458</v>
      </c>
      <c r="D154" s="130" t="s">
        <v>459</v>
      </c>
      <c r="E154" s="102">
        <v>768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48</v>
      </c>
    </row>
    <row r="155" spans="1:12" hidden="1">
      <c r="A155" t="s">
        <v>1503</v>
      </c>
      <c r="B155" s="42" t="s">
        <v>461</v>
      </c>
      <c r="C155" s="18" t="s">
        <v>462</v>
      </c>
      <c r="D155" s="130" t="s">
        <v>463</v>
      </c>
      <c r="E155" s="102">
        <v>0</v>
      </c>
      <c r="F155" s="9">
        <v>3</v>
      </c>
      <c r="G155" s="19">
        <f t="shared" si="4"/>
        <v>3.75</v>
      </c>
      <c r="H155" t="s">
        <v>29</v>
      </c>
      <c r="J155" t="s">
        <v>31</v>
      </c>
      <c r="L155">
        <f t="shared" si="5"/>
        <v>0</v>
      </c>
    </row>
    <row r="156" spans="1:12" hidden="1">
      <c r="A156" t="s">
        <v>1504</v>
      </c>
      <c r="B156" s="42" t="s">
        <v>465</v>
      </c>
      <c r="C156" s="18"/>
      <c r="D156" s="130" t="s">
        <v>466</v>
      </c>
      <c r="E156" s="102">
        <v>0</v>
      </c>
      <c r="F156" s="9">
        <v>45</v>
      </c>
      <c r="G156" s="19">
        <f t="shared" si="4"/>
        <v>56.25</v>
      </c>
      <c r="H156" t="s">
        <v>29</v>
      </c>
      <c r="I156" t="s">
        <v>30</v>
      </c>
      <c r="L156">
        <f t="shared" si="5"/>
        <v>0</v>
      </c>
    </row>
    <row r="157" spans="1:12">
      <c r="A157" t="s">
        <v>2345</v>
      </c>
      <c r="B157" s="42" t="s">
        <v>473</v>
      </c>
      <c r="C157" s="18"/>
      <c r="D157" s="130" t="s">
        <v>2331</v>
      </c>
      <c r="E157" s="102">
        <v>96</v>
      </c>
      <c r="F157" s="9">
        <v>35</v>
      </c>
      <c r="G157" s="19">
        <f t="shared" si="4"/>
        <v>43.75</v>
      </c>
      <c r="H157" t="s">
        <v>25</v>
      </c>
      <c r="I157" t="s">
        <v>30</v>
      </c>
      <c r="J157" t="s">
        <v>42</v>
      </c>
      <c r="L157">
        <f t="shared" si="5"/>
        <v>6</v>
      </c>
    </row>
    <row r="158" spans="1:12">
      <c r="A158" t="s">
        <v>1505</v>
      </c>
      <c r="B158" s="42" t="s">
        <v>1506</v>
      </c>
      <c r="C158" s="18"/>
      <c r="D158" s="130" t="s">
        <v>1507</v>
      </c>
      <c r="E158" s="102">
        <v>1024</v>
      </c>
      <c r="F158" s="9">
        <v>5</v>
      </c>
      <c r="G158" s="19">
        <f t="shared" si="4"/>
        <v>6.25</v>
      </c>
      <c r="H158" t="s">
        <v>29</v>
      </c>
      <c r="I158" t="s">
        <v>30</v>
      </c>
      <c r="J158" t="s">
        <v>141</v>
      </c>
      <c r="L158">
        <f t="shared" si="5"/>
        <v>64</v>
      </c>
    </row>
    <row r="159" spans="1:12" hidden="1">
      <c r="A159" t="s">
        <v>1508</v>
      </c>
      <c r="B159" s="42" t="s">
        <v>476</v>
      </c>
      <c r="C159" s="18"/>
      <c r="D159" s="130" t="s">
        <v>477</v>
      </c>
      <c r="E159" s="102">
        <v>0</v>
      </c>
      <c r="F159" s="9">
        <v>7</v>
      </c>
      <c r="G159" s="19">
        <f t="shared" si="4"/>
        <v>8.75</v>
      </c>
      <c r="H159" t="s">
        <v>35</v>
      </c>
      <c r="I159" t="s">
        <v>30</v>
      </c>
      <c r="J159" t="s">
        <v>132</v>
      </c>
      <c r="L159">
        <f t="shared" si="5"/>
        <v>0</v>
      </c>
    </row>
    <row r="160" spans="1:12">
      <c r="A160" t="s">
        <v>1509</v>
      </c>
      <c r="B160" s="42" t="s">
        <v>1510</v>
      </c>
      <c r="C160" s="18"/>
      <c r="D160" s="130" t="s">
        <v>1511</v>
      </c>
      <c r="E160" s="102">
        <v>64</v>
      </c>
      <c r="F160" s="9">
        <v>20</v>
      </c>
      <c r="G160" s="19">
        <f t="shared" si="4"/>
        <v>25</v>
      </c>
      <c r="H160" t="s">
        <v>29</v>
      </c>
      <c r="I160" t="s">
        <v>30</v>
      </c>
      <c r="J160" t="s">
        <v>74</v>
      </c>
      <c r="L160">
        <f t="shared" si="5"/>
        <v>4</v>
      </c>
    </row>
    <row r="161" spans="1:12">
      <c r="A161" t="s">
        <v>1512</v>
      </c>
      <c r="B161" s="42" t="s">
        <v>1513</v>
      </c>
      <c r="C161" s="18"/>
      <c r="D161" s="130" t="s">
        <v>1514</v>
      </c>
      <c r="E161" s="102">
        <v>16</v>
      </c>
      <c r="F161" s="9">
        <v>95</v>
      </c>
      <c r="G161" s="19">
        <f t="shared" si="4"/>
        <v>118.75</v>
      </c>
      <c r="H161" t="s">
        <v>29</v>
      </c>
      <c r="I161" t="s">
        <v>30</v>
      </c>
      <c r="J161" t="s">
        <v>1515</v>
      </c>
      <c r="L161">
        <f t="shared" si="5"/>
        <v>1</v>
      </c>
    </row>
    <row r="162" spans="1:12" hidden="1">
      <c r="A162" t="s">
        <v>1516</v>
      </c>
      <c r="B162" s="42" t="s">
        <v>1517</v>
      </c>
      <c r="C162" s="18" t="s">
        <v>1518</v>
      </c>
      <c r="D162" s="130" t="s">
        <v>1519</v>
      </c>
      <c r="E162" s="102">
        <v>0</v>
      </c>
      <c r="F162" s="9">
        <v>200</v>
      </c>
      <c r="G162" s="19">
        <f t="shared" si="4"/>
        <v>250</v>
      </c>
      <c r="H162" t="s">
        <v>88</v>
      </c>
      <c r="J162" t="s">
        <v>855</v>
      </c>
      <c r="L162">
        <f t="shared" si="5"/>
        <v>0</v>
      </c>
    </row>
    <row r="163" spans="1:12">
      <c r="A163" t="s">
        <v>1520</v>
      </c>
      <c r="B163" s="42" t="s">
        <v>1521</v>
      </c>
      <c r="C163" s="18" t="s">
        <v>1522</v>
      </c>
      <c r="D163" s="130" t="s">
        <v>1523</v>
      </c>
      <c r="E163" s="102">
        <v>96</v>
      </c>
      <c r="F163" s="9">
        <v>90</v>
      </c>
      <c r="G163" s="19">
        <f t="shared" si="4"/>
        <v>112.5</v>
      </c>
      <c r="H163" t="s">
        <v>88</v>
      </c>
      <c r="J163" t="s">
        <v>371</v>
      </c>
      <c r="L163">
        <f t="shared" si="5"/>
        <v>6</v>
      </c>
    </row>
    <row r="164" spans="1:12" hidden="1">
      <c r="A164" t="s">
        <v>1524</v>
      </c>
      <c r="B164" s="42" t="s">
        <v>483</v>
      </c>
      <c r="C164" s="18"/>
      <c r="D164" s="130" t="s">
        <v>484</v>
      </c>
      <c r="E164" s="102">
        <v>0</v>
      </c>
      <c r="F164" s="9">
        <v>145</v>
      </c>
      <c r="G164" s="19">
        <f t="shared" si="4"/>
        <v>181.25</v>
      </c>
      <c r="H164" t="s">
        <v>88</v>
      </c>
      <c r="I164" t="s">
        <v>30</v>
      </c>
      <c r="J164" t="s">
        <v>223</v>
      </c>
      <c r="L164">
        <f t="shared" si="5"/>
        <v>0</v>
      </c>
    </row>
    <row r="165" spans="1:12" hidden="1">
      <c r="A165" t="s">
        <v>1525</v>
      </c>
      <c r="B165" s="42" t="s">
        <v>486</v>
      </c>
      <c r="C165" s="18" t="s">
        <v>487</v>
      </c>
      <c r="D165" s="130" t="s">
        <v>488</v>
      </c>
      <c r="E165" s="102">
        <v>0</v>
      </c>
      <c r="F165" s="9">
        <v>50</v>
      </c>
      <c r="G165" s="19">
        <f t="shared" si="4"/>
        <v>62.5</v>
      </c>
      <c r="H165" t="s">
        <v>94</v>
      </c>
      <c r="I165" t="s">
        <v>30</v>
      </c>
      <c r="J165" t="s">
        <v>162</v>
      </c>
      <c r="L165">
        <f t="shared" si="5"/>
        <v>0</v>
      </c>
    </row>
    <row r="166" spans="1:12">
      <c r="A166" t="s">
        <v>2414</v>
      </c>
      <c r="B166" s="42" t="s">
        <v>2415</v>
      </c>
      <c r="C166" s="18"/>
      <c r="D166" s="129" t="s">
        <v>2416</v>
      </c>
      <c r="E166" s="102">
        <v>32</v>
      </c>
      <c r="F166" s="9">
        <v>8</v>
      </c>
      <c r="G166" s="19">
        <f t="shared" si="4"/>
        <v>10</v>
      </c>
      <c r="H166" t="s">
        <v>88</v>
      </c>
      <c r="L166">
        <f t="shared" si="5"/>
        <v>2</v>
      </c>
    </row>
    <row r="167" spans="1:12">
      <c r="A167" t="s">
        <v>1526</v>
      </c>
      <c r="B167" s="42" t="s">
        <v>493</v>
      </c>
      <c r="C167" s="18"/>
      <c r="D167" s="130" t="s">
        <v>494</v>
      </c>
      <c r="E167" s="102">
        <v>48</v>
      </c>
      <c r="F167" s="9">
        <v>9</v>
      </c>
      <c r="G167" s="19">
        <f t="shared" si="4"/>
        <v>11.25</v>
      </c>
      <c r="H167" t="s">
        <v>29</v>
      </c>
      <c r="J167" t="s">
        <v>141</v>
      </c>
      <c r="L167">
        <f t="shared" si="5"/>
        <v>3</v>
      </c>
    </row>
    <row r="168" spans="1:12">
      <c r="A168" t="s">
        <v>1527</v>
      </c>
      <c r="B168" s="42" t="s">
        <v>500</v>
      </c>
      <c r="C168" s="18"/>
      <c r="D168" s="130" t="s">
        <v>501</v>
      </c>
      <c r="E168" s="102">
        <v>1792</v>
      </c>
      <c r="F168" s="9">
        <v>6</v>
      </c>
      <c r="G168" s="19">
        <f t="shared" si="4"/>
        <v>7.5</v>
      </c>
      <c r="H168" t="s">
        <v>29</v>
      </c>
      <c r="J168" t="s">
        <v>42</v>
      </c>
      <c r="L168">
        <f t="shared" si="5"/>
        <v>112</v>
      </c>
    </row>
    <row r="169" spans="1:12">
      <c r="A169" t="s">
        <v>2417</v>
      </c>
      <c r="B169" s="42" t="s">
        <v>2418</v>
      </c>
      <c r="C169" s="18"/>
      <c r="D169" s="129" t="s">
        <v>2419</v>
      </c>
      <c r="E169" s="102">
        <v>704</v>
      </c>
      <c r="F169" s="9">
        <v>1</v>
      </c>
      <c r="G169" s="19">
        <f t="shared" si="4"/>
        <v>1.25</v>
      </c>
      <c r="L169">
        <f t="shared" si="5"/>
        <v>44</v>
      </c>
    </row>
    <row r="170" spans="1:12">
      <c r="A170" t="s">
        <v>1528</v>
      </c>
      <c r="B170" s="42" t="s">
        <v>1529</v>
      </c>
      <c r="C170" s="18"/>
      <c r="D170" s="130" t="s">
        <v>1530</v>
      </c>
      <c r="E170" s="102">
        <v>16</v>
      </c>
      <c r="F170" s="9">
        <v>45</v>
      </c>
      <c r="G170" s="19">
        <f t="shared" si="4"/>
        <v>56.25</v>
      </c>
      <c r="H170" t="s">
        <v>94</v>
      </c>
      <c r="I170" t="s">
        <v>30</v>
      </c>
      <c r="J170" t="s">
        <v>121</v>
      </c>
      <c r="L170">
        <f t="shared" si="5"/>
        <v>1</v>
      </c>
    </row>
    <row r="171" spans="1:12" hidden="1">
      <c r="A171" t="s">
        <v>1531</v>
      </c>
      <c r="B171" s="42" t="s">
        <v>507</v>
      </c>
      <c r="C171" s="18"/>
      <c r="D171" s="130" t="s">
        <v>508</v>
      </c>
      <c r="E171" s="102">
        <v>0</v>
      </c>
      <c r="F171" s="9">
        <v>68</v>
      </c>
      <c r="G171" s="19">
        <f t="shared" si="4"/>
        <v>85</v>
      </c>
      <c r="H171" t="s">
        <v>25</v>
      </c>
      <c r="J171" t="s">
        <v>509</v>
      </c>
      <c r="L171">
        <f t="shared" si="5"/>
        <v>0</v>
      </c>
    </row>
    <row r="172" spans="1:12" hidden="1">
      <c r="A172" t="s">
        <v>1532</v>
      </c>
      <c r="B172" s="42" t="s">
        <v>1533</v>
      </c>
      <c r="C172" s="18"/>
      <c r="D172" s="130" t="s">
        <v>1534</v>
      </c>
      <c r="E172" s="102">
        <v>0</v>
      </c>
      <c r="F172" s="9">
        <v>68</v>
      </c>
      <c r="G172" s="19">
        <f t="shared" si="4"/>
        <v>85</v>
      </c>
      <c r="H172" t="s">
        <v>25</v>
      </c>
      <c r="L172">
        <f t="shared" si="5"/>
        <v>0</v>
      </c>
    </row>
    <row r="173" spans="1:12" hidden="1">
      <c r="A173" t="s">
        <v>1535</v>
      </c>
      <c r="B173" s="42" t="s">
        <v>1536</v>
      </c>
      <c r="C173" s="18"/>
      <c r="D173" s="130" t="s">
        <v>1537</v>
      </c>
      <c r="E173" s="102">
        <v>0</v>
      </c>
      <c r="F173" s="9">
        <v>82</v>
      </c>
      <c r="G173" s="19">
        <f t="shared" si="4"/>
        <v>102.5</v>
      </c>
      <c r="H173" t="s">
        <v>25</v>
      </c>
      <c r="L173">
        <f t="shared" si="5"/>
        <v>0</v>
      </c>
    </row>
    <row r="174" spans="1:12" hidden="1">
      <c r="A174" t="s">
        <v>1538</v>
      </c>
      <c r="B174" s="42" t="s">
        <v>510</v>
      </c>
      <c r="C174" s="18"/>
      <c r="D174" s="130" t="s">
        <v>511</v>
      </c>
      <c r="E174" s="102">
        <v>0</v>
      </c>
      <c r="F174" s="9">
        <v>55</v>
      </c>
      <c r="G174" s="19">
        <f t="shared" si="4"/>
        <v>68.75</v>
      </c>
      <c r="H174" t="s">
        <v>25</v>
      </c>
      <c r="J174" t="s">
        <v>31</v>
      </c>
      <c r="L174">
        <f t="shared" si="5"/>
        <v>0</v>
      </c>
    </row>
    <row r="175" spans="1:12" hidden="1">
      <c r="A175" t="s">
        <v>1539</v>
      </c>
      <c r="B175" s="42" t="s">
        <v>512</v>
      </c>
      <c r="C175" s="18" t="s">
        <v>513</v>
      </c>
      <c r="D175" s="130" t="s">
        <v>514</v>
      </c>
      <c r="E175" s="102">
        <v>0</v>
      </c>
      <c r="F175" s="9">
        <v>82</v>
      </c>
      <c r="G175" s="19">
        <f t="shared" si="4"/>
        <v>102.5</v>
      </c>
      <c r="H175" t="s">
        <v>25</v>
      </c>
      <c r="J175" t="s">
        <v>515</v>
      </c>
      <c r="L175">
        <f t="shared" si="5"/>
        <v>0</v>
      </c>
    </row>
    <row r="176" spans="1:12" hidden="1">
      <c r="A176" t="s">
        <v>1540</v>
      </c>
      <c r="B176" s="42" t="s">
        <v>1541</v>
      </c>
      <c r="C176" s="18" t="s">
        <v>518</v>
      </c>
      <c r="D176" s="130" t="s">
        <v>1542</v>
      </c>
      <c r="E176" s="102">
        <v>0</v>
      </c>
      <c r="F176" s="9">
        <v>55</v>
      </c>
      <c r="G176" s="19">
        <f t="shared" si="4"/>
        <v>68.75</v>
      </c>
      <c r="H176" t="s">
        <v>25</v>
      </c>
      <c r="J176" t="s">
        <v>515</v>
      </c>
      <c r="L176">
        <f t="shared" si="5"/>
        <v>0</v>
      </c>
    </row>
    <row r="177" spans="1:12" hidden="1">
      <c r="A177" t="s">
        <v>1543</v>
      </c>
      <c r="B177" s="42" t="s">
        <v>521</v>
      </c>
      <c r="C177" s="18"/>
      <c r="D177" s="130" t="s">
        <v>522</v>
      </c>
      <c r="E177" s="102">
        <v>0</v>
      </c>
      <c r="F177" s="9">
        <v>1.5</v>
      </c>
      <c r="G177" s="19">
        <f t="shared" si="4"/>
        <v>1.875</v>
      </c>
      <c r="H177" t="s">
        <v>35</v>
      </c>
      <c r="J177" t="s">
        <v>148</v>
      </c>
      <c r="L177">
        <f t="shared" si="5"/>
        <v>0</v>
      </c>
    </row>
    <row r="178" spans="1:12">
      <c r="A178" t="s">
        <v>1544</v>
      </c>
      <c r="B178" s="42" t="s">
        <v>525</v>
      </c>
      <c r="C178" s="18"/>
      <c r="D178" s="130" t="s">
        <v>527</v>
      </c>
      <c r="E178" s="102">
        <v>976</v>
      </c>
      <c r="F178" s="9">
        <v>15</v>
      </c>
      <c r="G178" s="19">
        <f t="shared" si="4"/>
        <v>18.75</v>
      </c>
      <c r="H178" t="s">
        <v>29</v>
      </c>
      <c r="I178" t="s">
        <v>30</v>
      </c>
      <c r="J178" t="s">
        <v>42</v>
      </c>
      <c r="L178">
        <f t="shared" si="5"/>
        <v>61</v>
      </c>
    </row>
    <row r="179" spans="1:12">
      <c r="A179" t="s">
        <v>2420</v>
      </c>
      <c r="B179" s="42" t="s">
        <v>2421</v>
      </c>
      <c r="C179" s="18"/>
      <c r="D179" s="129" t="s">
        <v>2422</v>
      </c>
      <c r="E179" s="102">
        <v>16</v>
      </c>
      <c r="F179" s="9">
        <v>55</v>
      </c>
      <c r="G179" s="19">
        <f t="shared" si="4"/>
        <v>68.75</v>
      </c>
      <c r="I179" t="s">
        <v>30</v>
      </c>
      <c r="J179" t="s">
        <v>148</v>
      </c>
      <c r="L179">
        <f t="shared" si="5"/>
        <v>1</v>
      </c>
    </row>
    <row r="180" spans="1:12">
      <c r="A180" t="s">
        <v>1545</v>
      </c>
      <c r="B180" s="42" t="s">
        <v>1546</v>
      </c>
      <c r="C180" s="18"/>
      <c r="D180" s="130" t="s">
        <v>1547</v>
      </c>
      <c r="E180" s="102">
        <v>10688</v>
      </c>
      <c r="F180" s="9">
        <v>2</v>
      </c>
      <c r="G180" s="19">
        <f t="shared" si="4"/>
        <v>2.5</v>
      </c>
      <c r="H180" t="s">
        <v>35</v>
      </c>
      <c r="I180" t="s">
        <v>30</v>
      </c>
      <c r="J180" t="s">
        <v>148</v>
      </c>
      <c r="L180">
        <f t="shared" si="5"/>
        <v>668</v>
      </c>
    </row>
    <row r="181" spans="1:12" hidden="1">
      <c r="A181" t="s">
        <v>1548</v>
      </c>
      <c r="B181" s="42" t="s">
        <v>1549</v>
      </c>
      <c r="C181" s="18"/>
      <c r="D181" s="130" t="s">
        <v>1550</v>
      </c>
      <c r="E181" s="102">
        <v>0</v>
      </c>
      <c r="F181" s="9">
        <v>1</v>
      </c>
      <c r="G181" s="19">
        <f t="shared" si="4"/>
        <v>1.25</v>
      </c>
      <c r="H181" t="s">
        <v>35</v>
      </c>
      <c r="I181" t="s">
        <v>30</v>
      </c>
      <c r="L181">
        <f t="shared" si="5"/>
        <v>0</v>
      </c>
    </row>
    <row r="182" spans="1:12">
      <c r="A182" t="s">
        <v>1551</v>
      </c>
      <c r="B182" s="42" t="s">
        <v>530</v>
      </c>
      <c r="C182" s="18"/>
      <c r="D182" s="130" t="s">
        <v>531</v>
      </c>
      <c r="E182" s="102">
        <v>1632</v>
      </c>
      <c r="F182" s="9">
        <v>8</v>
      </c>
      <c r="G182" s="19">
        <f t="shared" si="4"/>
        <v>10</v>
      </c>
      <c r="H182" t="s">
        <v>88</v>
      </c>
      <c r="I182" t="s">
        <v>30</v>
      </c>
      <c r="J182" t="s">
        <v>148</v>
      </c>
      <c r="L182">
        <f t="shared" si="5"/>
        <v>102</v>
      </c>
    </row>
    <row r="183" spans="1:12">
      <c r="A183" t="s">
        <v>1552</v>
      </c>
      <c r="B183" s="42" t="s">
        <v>534</v>
      </c>
      <c r="C183" s="18"/>
      <c r="D183" s="130" t="s">
        <v>1553</v>
      </c>
      <c r="E183" s="102">
        <v>62624</v>
      </c>
      <c r="F183" s="9">
        <v>0.75</v>
      </c>
      <c r="G183" s="19">
        <f t="shared" si="4"/>
        <v>0.9375</v>
      </c>
      <c r="H183" t="s">
        <v>94</v>
      </c>
      <c r="I183" t="s">
        <v>30</v>
      </c>
      <c r="J183" t="s">
        <v>148</v>
      </c>
      <c r="L183">
        <f t="shared" si="5"/>
        <v>3914</v>
      </c>
    </row>
    <row r="184" spans="1:12" hidden="1">
      <c r="A184" t="s">
        <v>1554</v>
      </c>
      <c r="B184" s="42" t="s">
        <v>1555</v>
      </c>
      <c r="C184" s="18"/>
      <c r="D184" s="130" t="s">
        <v>1556</v>
      </c>
      <c r="E184" s="102">
        <v>0</v>
      </c>
      <c r="F184" s="9">
        <v>60</v>
      </c>
      <c r="G184" s="19">
        <f t="shared" si="4"/>
        <v>75</v>
      </c>
      <c r="H184" t="s">
        <v>25</v>
      </c>
      <c r="J184" t="s">
        <v>18</v>
      </c>
      <c r="L184">
        <f t="shared" si="5"/>
        <v>0</v>
      </c>
    </row>
    <row r="185" spans="1:12">
      <c r="A185" t="s">
        <v>1557</v>
      </c>
      <c r="B185" s="42" t="s">
        <v>541</v>
      </c>
      <c r="C185" s="18"/>
      <c r="D185" s="130" t="s">
        <v>542</v>
      </c>
      <c r="E185" s="102">
        <v>16</v>
      </c>
      <c r="F185" s="9">
        <v>55</v>
      </c>
      <c r="G185" s="19">
        <f t="shared" si="4"/>
        <v>68.75</v>
      </c>
      <c r="H185" t="s">
        <v>29</v>
      </c>
      <c r="J185" t="s">
        <v>430</v>
      </c>
      <c r="L185">
        <f t="shared" si="5"/>
        <v>1</v>
      </c>
    </row>
    <row r="186" spans="1:12" hidden="1">
      <c r="A186" t="s">
        <v>1558</v>
      </c>
      <c r="B186" s="42" t="s">
        <v>1559</v>
      </c>
      <c r="C186" s="18"/>
      <c r="D186" s="130" t="s">
        <v>1560</v>
      </c>
      <c r="E186" s="102">
        <v>0</v>
      </c>
      <c r="F186" s="9">
        <v>8</v>
      </c>
      <c r="G186" s="19">
        <f t="shared" si="4"/>
        <v>10</v>
      </c>
      <c r="H186" t="s">
        <v>35</v>
      </c>
      <c r="J186" t="s">
        <v>702</v>
      </c>
      <c r="L186">
        <f t="shared" si="5"/>
        <v>0</v>
      </c>
    </row>
    <row r="187" spans="1:12">
      <c r="A187" t="s">
        <v>1561</v>
      </c>
      <c r="B187" s="42" t="s">
        <v>547</v>
      </c>
      <c r="C187" s="18"/>
      <c r="D187" s="130" t="s">
        <v>548</v>
      </c>
      <c r="E187" s="102">
        <v>3728</v>
      </c>
      <c r="F187" s="9">
        <v>20</v>
      </c>
      <c r="G187" s="19">
        <f t="shared" si="4"/>
        <v>25</v>
      </c>
      <c r="H187" t="s">
        <v>35</v>
      </c>
      <c r="J187" t="s">
        <v>162</v>
      </c>
      <c r="L187">
        <f t="shared" si="5"/>
        <v>233</v>
      </c>
    </row>
    <row r="188" spans="1:12" hidden="1">
      <c r="A188" t="s">
        <v>1562</v>
      </c>
      <c r="B188" s="42" t="s">
        <v>1563</v>
      </c>
      <c r="C188" s="18"/>
      <c r="D188" s="130" t="s">
        <v>1564</v>
      </c>
      <c r="E188" s="102">
        <v>0</v>
      </c>
      <c r="F188" s="9">
        <v>157</v>
      </c>
      <c r="G188" s="19">
        <f t="shared" si="4"/>
        <v>196.25</v>
      </c>
      <c r="H188" t="s">
        <v>29</v>
      </c>
      <c r="I188" t="s">
        <v>30</v>
      </c>
      <c r="J188" t="s">
        <v>1565</v>
      </c>
      <c r="L188">
        <f t="shared" si="5"/>
        <v>0</v>
      </c>
    </row>
    <row r="189" spans="1:12">
      <c r="A189" t="s">
        <v>1566</v>
      </c>
      <c r="B189" s="42" t="s">
        <v>1567</v>
      </c>
      <c r="C189" s="18"/>
      <c r="D189" s="130" t="s">
        <v>1568</v>
      </c>
      <c r="E189" s="102">
        <v>256</v>
      </c>
      <c r="F189" s="9">
        <v>48</v>
      </c>
      <c r="G189" s="19">
        <f t="shared" si="4"/>
        <v>60</v>
      </c>
      <c r="H189" t="s">
        <v>88</v>
      </c>
      <c r="J189" t="s">
        <v>1234</v>
      </c>
      <c r="L189">
        <f t="shared" si="5"/>
        <v>16</v>
      </c>
    </row>
    <row r="190" spans="1:12" hidden="1">
      <c r="A190" t="s">
        <v>1569</v>
      </c>
      <c r="B190" s="42" t="s">
        <v>551</v>
      </c>
      <c r="C190" s="18"/>
      <c r="D190" s="130" t="s">
        <v>552</v>
      </c>
      <c r="E190" s="102">
        <v>0</v>
      </c>
      <c r="F190" s="9">
        <v>35</v>
      </c>
      <c r="G190" s="19">
        <f t="shared" si="4"/>
        <v>43.75</v>
      </c>
      <c r="H190" t="s">
        <v>94</v>
      </c>
      <c r="J190" t="s">
        <v>141</v>
      </c>
      <c r="L190">
        <f t="shared" si="5"/>
        <v>0</v>
      </c>
    </row>
    <row r="191" spans="1:12" hidden="1">
      <c r="A191" t="s">
        <v>1570</v>
      </c>
      <c r="B191" s="42" t="s">
        <v>1571</v>
      </c>
      <c r="C191" s="18"/>
      <c r="D191" s="130" t="s">
        <v>1572</v>
      </c>
      <c r="E191" s="102">
        <v>0</v>
      </c>
      <c r="F191" s="9">
        <v>29</v>
      </c>
      <c r="G191" s="19">
        <f t="shared" si="4"/>
        <v>36.25</v>
      </c>
      <c r="H191" t="s">
        <v>35</v>
      </c>
      <c r="I191" t="s">
        <v>30</v>
      </c>
      <c r="J191" t="s">
        <v>74</v>
      </c>
      <c r="L191">
        <f t="shared" si="5"/>
        <v>0</v>
      </c>
    </row>
    <row r="192" spans="1:12" hidden="1">
      <c r="A192" t="s">
        <v>1573</v>
      </c>
      <c r="B192" s="42" t="s">
        <v>556</v>
      </c>
      <c r="C192" s="18"/>
      <c r="D192" s="130" t="s">
        <v>557</v>
      </c>
      <c r="E192" s="102">
        <v>0</v>
      </c>
      <c r="F192" s="9">
        <v>60</v>
      </c>
      <c r="G192" s="19">
        <f t="shared" si="4"/>
        <v>75</v>
      </c>
      <c r="H192" t="s">
        <v>29</v>
      </c>
      <c r="I192" t="s">
        <v>30</v>
      </c>
      <c r="J192" t="s">
        <v>18</v>
      </c>
      <c r="L192">
        <f t="shared" si="5"/>
        <v>0</v>
      </c>
    </row>
    <row r="193" spans="1:12">
      <c r="A193" t="s">
        <v>1574</v>
      </c>
      <c r="B193" s="42" t="s">
        <v>563</v>
      </c>
      <c r="C193" s="18" t="s">
        <v>564</v>
      </c>
      <c r="D193" s="130" t="s">
        <v>565</v>
      </c>
      <c r="E193" s="102">
        <v>16</v>
      </c>
      <c r="F193" s="9">
        <v>82</v>
      </c>
      <c r="G193" s="19">
        <f t="shared" si="4"/>
        <v>102.5</v>
      </c>
      <c r="H193" t="s">
        <v>29</v>
      </c>
      <c r="I193" t="s">
        <v>30</v>
      </c>
      <c r="J193" t="s">
        <v>566</v>
      </c>
      <c r="L193">
        <f t="shared" si="5"/>
        <v>1</v>
      </c>
    </row>
    <row r="194" spans="1:12">
      <c r="A194" t="s">
        <v>1575</v>
      </c>
      <c r="B194" s="42" t="s">
        <v>568</v>
      </c>
      <c r="C194" s="18" t="s">
        <v>569</v>
      </c>
      <c r="D194" s="130" t="s">
        <v>570</v>
      </c>
      <c r="E194" s="102">
        <v>128</v>
      </c>
      <c r="F194" s="9">
        <v>79</v>
      </c>
      <c r="G194" s="19">
        <f t="shared" si="4"/>
        <v>98.75</v>
      </c>
      <c r="H194" t="s">
        <v>94</v>
      </c>
      <c r="J194" t="s">
        <v>162</v>
      </c>
      <c r="L194">
        <f t="shared" si="5"/>
        <v>8</v>
      </c>
    </row>
    <row r="195" spans="1:12">
      <c r="A195" t="s">
        <v>2423</v>
      </c>
      <c r="B195" s="42" t="s">
        <v>2424</v>
      </c>
      <c r="C195" s="18"/>
      <c r="D195" s="129" t="s">
        <v>2425</v>
      </c>
      <c r="E195" s="102">
        <v>16</v>
      </c>
      <c r="F195" s="9">
        <v>90</v>
      </c>
      <c r="G195" s="19">
        <f t="shared" si="4"/>
        <v>112.5</v>
      </c>
      <c r="H195" t="s">
        <v>94</v>
      </c>
      <c r="L195">
        <f t="shared" si="5"/>
        <v>1</v>
      </c>
    </row>
    <row r="196" spans="1:12">
      <c r="A196" t="s">
        <v>1576</v>
      </c>
      <c r="B196" s="42" t="s">
        <v>1577</v>
      </c>
      <c r="C196" s="18" t="s">
        <v>577</v>
      </c>
      <c r="D196" s="130" t="s">
        <v>578</v>
      </c>
      <c r="E196" s="102">
        <v>192</v>
      </c>
      <c r="F196" s="9">
        <v>28</v>
      </c>
      <c r="G196" s="19">
        <f t="shared" si="4"/>
        <v>35</v>
      </c>
      <c r="H196" t="s">
        <v>25</v>
      </c>
      <c r="J196" t="s">
        <v>232</v>
      </c>
      <c r="L196">
        <f t="shared" si="5"/>
        <v>12</v>
      </c>
    </row>
    <row r="197" spans="1:12" hidden="1">
      <c r="A197" t="s">
        <v>1578</v>
      </c>
      <c r="B197" s="42" t="s">
        <v>580</v>
      </c>
      <c r="C197" s="18" t="s">
        <v>581</v>
      </c>
      <c r="D197" s="130" t="s">
        <v>582</v>
      </c>
      <c r="E197" s="102">
        <v>0</v>
      </c>
      <c r="F197" s="9">
        <v>24</v>
      </c>
      <c r="G197" s="19">
        <f t="shared" si="4"/>
        <v>30</v>
      </c>
      <c r="H197" t="s">
        <v>29</v>
      </c>
      <c r="I197" t="s">
        <v>30</v>
      </c>
      <c r="J197" t="s">
        <v>89</v>
      </c>
      <c r="L197">
        <f t="shared" si="5"/>
        <v>0</v>
      </c>
    </row>
    <row r="198" spans="1:12" hidden="1">
      <c r="A198" t="s">
        <v>2426</v>
      </c>
      <c r="B198" s="42" t="s">
        <v>2427</v>
      </c>
      <c r="C198" s="134"/>
      <c r="D198" s="129" t="s">
        <v>2428</v>
      </c>
      <c r="E198" s="102">
        <v>0</v>
      </c>
      <c r="F198" s="9">
        <v>1</v>
      </c>
      <c r="G198" s="19">
        <f t="shared" ref="G198:G259" si="6">+F198*1.25</f>
        <v>1.25</v>
      </c>
      <c r="H198" t="s">
        <v>29</v>
      </c>
      <c r="L198">
        <f t="shared" si="5"/>
        <v>0</v>
      </c>
    </row>
    <row r="199" spans="1:12">
      <c r="A199" t="s">
        <v>2429</v>
      </c>
      <c r="B199" s="42" t="s">
        <v>2430</v>
      </c>
      <c r="C199" s="18"/>
      <c r="D199" s="129" t="s">
        <v>2431</v>
      </c>
      <c r="E199" s="102">
        <v>144</v>
      </c>
      <c r="F199" s="9">
        <v>1</v>
      </c>
      <c r="G199" s="19">
        <f t="shared" si="6"/>
        <v>1.25</v>
      </c>
      <c r="H199" t="s">
        <v>88</v>
      </c>
      <c r="L199">
        <f t="shared" ref="L199:L261" si="7">+E199/16</f>
        <v>9</v>
      </c>
    </row>
    <row r="200" spans="1:12">
      <c r="A200" t="s">
        <v>2432</v>
      </c>
      <c r="B200" s="42" t="s">
        <v>2433</v>
      </c>
      <c r="C200" s="18"/>
      <c r="D200" s="129" t="s">
        <v>2434</v>
      </c>
      <c r="E200" s="102">
        <v>736</v>
      </c>
      <c r="F200" s="9">
        <v>1</v>
      </c>
      <c r="G200" s="19">
        <f t="shared" si="6"/>
        <v>1.25</v>
      </c>
      <c r="H200" t="s">
        <v>88</v>
      </c>
      <c r="L200">
        <f t="shared" si="7"/>
        <v>46</v>
      </c>
    </row>
    <row r="201" spans="1:12">
      <c r="A201" t="s">
        <v>2435</v>
      </c>
      <c r="B201" s="42" t="s">
        <v>2436</v>
      </c>
      <c r="C201" s="18"/>
      <c r="D201" s="129" t="s">
        <v>2437</v>
      </c>
      <c r="E201" s="102">
        <v>800</v>
      </c>
      <c r="F201" s="9">
        <v>1</v>
      </c>
      <c r="G201" s="19">
        <f t="shared" si="6"/>
        <v>1.25</v>
      </c>
      <c r="H201" t="s">
        <v>35</v>
      </c>
      <c r="L201">
        <f t="shared" si="7"/>
        <v>50</v>
      </c>
    </row>
    <row r="202" spans="1:12">
      <c r="A202" t="s">
        <v>2438</v>
      </c>
      <c r="B202" s="42" t="s">
        <v>2439</v>
      </c>
      <c r="C202" s="18"/>
      <c r="D202" s="129" t="s">
        <v>2440</v>
      </c>
      <c r="E202" s="102">
        <v>2512</v>
      </c>
      <c r="F202" s="9">
        <v>1</v>
      </c>
      <c r="G202" s="19">
        <f t="shared" si="6"/>
        <v>1.25</v>
      </c>
      <c r="L202">
        <f t="shared" si="7"/>
        <v>157</v>
      </c>
    </row>
    <row r="203" spans="1:12" hidden="1">
      <c r="A203" t="s">
        <v>1579</v>
      </c>
      <c r="B203" s="42" t="s">
        <v>1580</v>
      </c>
      <c r="C203" s="18" t="s">
        <v>1581</v>
      </c>
      <c r="D203" s="130" t="s">
        <v>1582</v>
      </c>
      <c r="E203" s="102">
        <v>0</v>
      </c>
      <c r="F203" s="9">
        <v>60</v>
      </c>
      <c r="G203" s="19">
        <f t="shared" si="6"/>
        <v>75</v>
      </c>
      <c r="H203" t="s">
        <v>88</v>
      </c>
      <c r="I203" t="s">
        <v>30</v>
      </c>
      <c r="J203" t="s">
        <v>18</v>
      </c>
      <c r="L203">
        <f t="shared" si="7"/>
        <v>0</v>
      </c>
    </row>
    <row r="204" spans="1:12" hidden="1">
      <c r="A204" t="s">
        <v>1583</v>
      </c>
      <c r="B204" s="42" t="s">
        <v>1584</v>
      </c>
      <c r="C204" s="18"/>
      <c r="D204" s="130" t="s">
        <v>1585</v>
      </c>
      <c r="E204" s="102">
        <v>0</v>
      </c>
      <c r="F204" s="9">
        <v>98</v>
      </c>
      <c r="G204" s="19">
        <f t="shared" si="6"/>
        <v>122.5</v>
      </c>
      <c r="H204" t="s">
        <v>25</v>
      </c>
      <c r="J204" t="s">
        <v>89</v>
      </c>
      <c r="L204">
        <f t="shared" si="7"/>
        <v>0</v>
      </c>
    </row>
    <row r="205" spans="1:12">
      <c r="A205" t="s">
        <v>2441</v>
      </c>
      <c r="B205" s="42" t="s">
        <v>2442</v>
      </c>
      <c r="C205" s="18"/>
      <c r="D205" s="129" t="s">
        <v>2443</v>
      </c>
      <c r="E205" s="102">
        <v>32</v>
      </c>
      <c r="F205" s="9">
        <v>90</v>
      </c>
      <c r="G205" s="19">
        <f t="shared" si="6"/>
        <v>112.5</v>
      </c>
      <c r="L205">
        <f t="shared" si="7"/>
        <v>2</v>
      </c>
    </row>
    <row r="206" spans="1:12">
      <c r="A206" t="s">
        <v>2444</v>
      </c>
      <c r="B206" s="42" t="s">
        <v>2445</v>
      </c>
      <c r="C206" s="18"/>
      <c r="D206" s="129" t="s">
        <v>2446</v>
      </c>
      <c r="E206" s="102">
        <v>64</v>
      </c>
      <c r="F206" s="9">
        <v>90</v>
      </c>
      <c r="G206" s="19">
        <f t="shared" si="6"/>
        <v>112.5</v>
      </c>
      <c r="H206" t="e">
        <v>#N/A</v>
      </c>
      <c r="I206" t="e">
        <v>#N/A</v>
      </c>
      <c r="J206" t="e">
        <v>#N/A</v>
      </c>
      <c r="L206">
        <f t="shared" si="7"/>
        <v>4</v>
      </c>
    </row>
    <row r="207" spans="1:12">
      <c r="A207" t="s">
        <v>2447</v>
      </c>
      <c r="B207" s="42" t="s">
        <v>2448</v>
      </c>
      <c r="C207" s="18"/>
      <c r="D207" s="129" t="s">
        <v>2449</v>
      </c>
      <c r="E207" s="102">
        <v>160</v>
      </c>
      <c r="F207" s="9">
        <v>8</v>
      </c>
      <c r="G207" s="19">
        <f t="shared" si="6"/>
        <v>10</v>
      </c>
      <c r="H207" t="e">
        <v>#N/A</v>
      </c>
      <c r="I207" t="e">
        <v>#N/A</v>
      </c>
      <c r="J207" t="e">
        <v>#N/A</v>
      </c>
      <c r="L207">
        <f t="shared" si="7"/>
        <v>10</v>
      </c>
    </row>
    <row r="208" spans="1:12" hidden="1">
      <c r="A208" t="s">
        <v>1586</v>
      </c>
      <c r="B208" s="42" t="s">
        <v>588</v>
      </c>
      <c r="C208" s="18"/>
      <c r="D208" s="130" t="s">
        <v>589</v>
      </c>
      <c r="E208" s="102">
        <v>0</v>
      </c>
      <c r="F208" s="9">
        <v>150</v>
      </c>
      <c r="G208" s="19">
        <f t="shared" si="6"/>
        <v>187.5</v>
      </c>
      <c r="H208" t="s">
        <v>35</v>
      </c>
      <c r="I208" t="s">
        <v>30</v>
      </c>
      <c r="J208" t="s">
        <v>590</v>
      </c>
      <c r="L208">
        <f t="shared" si="7"/>
        <v>0</v>
      </c>
    </row>
    <row r="209" spans="1:12" hidden="1">
      <c r="A209" t="s">
        <v>1587</v>
      </c>
      <c r="B209" s="42" t="s">
        <v>1588</v>
      </c>
      <c r="C209" s="18" t="s">
        <v>593</v>
      </c>
      <c r="D209" s="130" t="s">
        <v>594</v>
      </c>
      <c r="E209" s="102">
        <v>0</v>
      </c>
      <c r="F209" s="9">
        <v>54</v>
      </c>
      <c r="G209" s="19">
        <f t="shared" si="6"/>
        <v>67.5</v>
      </c>
      <c r="H209" t="s">
        <v>88</v>
      </c>
      <c r="I209" t="s">
        <v>30</v>
      </c>
      <c r="J209" t="s">
        <v>31</v>
      </c>
      <c r="L209">
        <f t="shared" si="7"/>
        <v>0</v>
      </c>
    </row>
    <row r="210" spans="1:12" hidden="1">
      <c r="A210" t="s">
        <v>1589</v>
      </c>
      <c r="B210" s="42" t="s">
        <v>1590</v>
      </c>
      <c r="C210" s="18"/>
      <c r="D210" s="130" t="s">
        <v>597</v>
      </c>
      <c r="E210" s="102">
        <v>0</v>
      </c>
      <c r="F210" s="9">
        <v>100</v>
      </c>
      <c r="G210" s="19">
        <f t="shared" si="6"/>
        <v>125</v>
      </c>
      <c r="H210" t="s">
        <v>94</v>
      </c>
      <c r="I210" t="s">
        <v>30</v>
      </c>
      <c r="J210" t="s">
        <v>18</v>
      </c>
      <c r="L210">
        <f t="shared" si="7"/>
        <v>0</v>
      </c>
    </row>
    <row r="211" spans="1:12" hidden="1">
      <c r="A211" t="s">
        <v>1591</v>
      </c>
      <c r="B211" s="42" t="s">
        <v>1592</v>
      </c>
      <c r="C211" s="18"/>
      <c r="D211" s="130" t="s">
        <v>1593</v>
      </c>
      <c r="E211" s="102">
        <v>0</v>
      </c>
      <c r="F211" s="9">
        <v>160</v>
      </c>
      <c r="G211" s="19">
        <f t="shared" si="6"/>
        <v>200</v>
      </c>
      <c r="H211" t="s">
        <v>29</v>
      </c>
      <c r="J211" t="s">
        <v>1594</v>
      </c>
      <c r="L211">
        <f t="shared" si="7"/>
        <v>0</v>
      </c>
    </row>
    <row r="212" spans="1:12" hidden="1">
      <c r="A212" t="s">
        <v>1595</v>
      </c>
      <c r="B212" s="42" t="s">
        <v>1596</v>
      </c>
      <c r="C212" s="18" t="s">
        <v>1597</v>
      </c>
      <c r="D212" s="130" t="s">
        <v>1598</v>
      </c>
      <c r="E212" s="102">
        <v>0</v>
      </c>
      <c r="F212" s="9">
        <v>150</v>
      </c>
      <c r="G212" s="19">
        <f t="shared" si="6"/>
        <v>187.5</v>
      </c>
      <c r="H212" t="s">
        <v>35</v>
      </c>
      <c r="L212">
        <f t="shared" si="7"/>
        <v>0</v>
      </c>
    </row>
    <row r="213" spans="1:12" hidden="1">
      <c r="A213" t="s">
        <v>1599</v>
      </c>
      <c r="B213" s="42" t="s">
        <v>1600</v>
      </c>
      <c r="C213" s="18" t="s">
        <v>600</v>
      </c>
      <c r="D213" s="130" t="s">
        <v>601</v>
      </c>
      <c r="E213" s="102">
        <v>0</v>
      </c>
      <c r="F213" s="9">
        <v>95</v>
      </c>
      <c r="G213" s="19">
        <f t="shared" si="6"/>
        <v>118.75</v>
      </c>
      <c r="H213" t="s">
        <v>94</v>
      </c>
      <c r="J213" t="s">
        <v>200</v>
      </c>
      <c r="L213">
        <f t="shared" si="7"/>
        <v>0</v>
      </c>
    </row>
    <row r="214" spans="1:12" hidden="1">
      <c r="A214" t="s">
        <v>1601</v>
      </c>
      <c r="B214" s="42" t="s">
        <v>603</v>
      </c>
      <c r="C214" s="18"/>
      <c r="D214" s="130" t="s">
        <v>604</v>
      </c>
      <c r="E214" s="102">
        <v>0</v>
      </c>
      <c r="F214" s="9">
        <v>150</v>
      </c>
      <c r="G214" s="19">
        <f t="shared" si="6"/>
        <v>187.5</v>
      </c>
      <c r="H214" t="s">
        <v>29</v>
      </c>
      <c r="I214" t="s">
        <v>30</v>
      </c>
      <c r="J214" t="s">
        <v>31</v>
      </c>
      <c r="L214">
        <f t="shared" si="7"/>
        <v>0</v>
      </c>
    </row>
    <row r="215" spans="1:12" hidden="1">
      <c r="A215" t="s">
        <v>1602</v>
      </c>
      <c r="B215" s="42" t="s">
        <v>1603</v>
      </c>
      <c r="C215" s="18"/>
      <c r="D215" s="130" t="s">
        <v>1604</v>
      </c>
      <c r="E215" s="102">
        <v>0</v>
      </c>
      <c r="F215" s="9">
        <v>12</v>
      </c>
      <c r="G215" s="19">
        <f t="shared" si="6"/>
        <v>15</v>
      </c>
      <c r="H215" t="s">
        <v>35</v>
      </c>
      <c r="J215" t="s">
        <v>148</v>
      </c>
      <c r="L215">
        <f t="shared" si="7"/>
        <v>0</v>
      </c>
    </row>
    <row r="216" spans="1:12" hidden="1">
      <c r="A216" t="s">
        <v>1605</v>
      </c>
      <c r="B216" s="42" t="s">
        <v>1606</v>
      </c>
      <c r="C216" s="18"/>
      <c r="D216" s="130" t="s">
        <v>607</v>
      </c>
      <c r="E216" s="102">
        <v>0</v>
      </c>
      <c r="F216" s="9">
        <v>200</v>
      </c>
      <c r="G216" s="19">
        <f t="shared" si="6"/>
        <v>250</v>
      </c>
      <c r="H216" t="s">
        <v>29</v>
      </c>
      <c r="J216" t="s">
        <v>430</v>
      </c>
      <c r="L216">
        <f t="shared" si="7"/>
        <v>0</v>
      </c>
    </row>
    <row r="217" spans="1:12" hidden="1">
      <c r="A217" t="s">
        <v>1607</v>
      </c>
      <c r="B217" s="42" t="s">
        <v>1608</v>
      </c>
      <c r="C217" s="18"/>
      <c r="D217" s="130" t="s">
        <v>1609</v>
      </c>
      <c r="E217" s="102">
        <v>0</v>
      </c>
      <c r="F217" s="9">
        <v>32</v>
      </c>
      <c r="G217" s="19">
        <f t="shared" si="6"/>
        <v>40</v>
      </c>
      <c r="H217" t="s">
        <v>25</v>
      </c>
      <c r="I217" t="s">
        <v>30</v>
      </c>
      <c r="J217" t="s">
        <v>42</v>
      </c>
      <c r="L217">
        <f t="shared" si="7"/>
        <v>0</v>
      </c>
    </row>
    <row r="218" spans="1:12">
      <c r="A218" t="s">
        <v>1610</v>
      </c>
      <c r="B218" s="42" t="s">
        <v>1611</v>
      </c>
      <c r="C218" s="18"/>
      <c r="D218" s="130" t="s">
        <v>1612</v>
      </c>
      <c r="E218" s="102">
        <v>32</v>
      </c>
      <c r="F218" s="9">
        <v>10</v>
      </c>
      <c r="G218" s="19">
        <f t="shared" si="6"/>
        <v>12.5</v>
      </c>
      <c r="H218" t="s">
        <v>25</v>
      </c>
      <c r="J218" t="s">
        <v>74</v>
      </c>
      <c r="L218">
        <f t="shared" si="7"/>
        <v>2</v>
      </c>
    </row>
    <row r="219" spans="1:12" hidden="1">
      <c r="A219" t="s">
        <v>1613</v>
      </c>
      <c r="B219" s="42" t="s">
        <v>1614</v>
      </c>
      <c r="C219" s="18"/>
      <c r="D219" s="130" t="s">
        <v>1615</v>
      </c>
      <c r="E219" s="102">
        <v>0</v>
      </c>
      <c r="F219" s="9">
        <v>35</v>
      </c>
      <c r="G219" s="19">
        <f t="shared" si="6"/>
        <v>43.75</v>
      </c>
      <c r="H219" t="s">
        <v>25</v>
      </c>
      <c r="J219" t="s">
        <v>566</v>
      </c>
      <c r="L219">
        <f t="shared" si="7"/>
        <v>0</v>
      </c>
    </row>
    <row r="220" spans="1:12">
      <c r="A220" t="s">
        <v>1616</v>
      </c>
      <c r="B220" s="42" t="s">
        <v>613</v>
      </c>
      <c r="C220" s="18"/>
      <c r="D220" s="130" t="s">
        <v>614</v>
      </c>
      <c r="E220" s="102">
        <v>448</v>
      </c>
      <c r="F220" s="9">
        <v>27</v>
      </c>
      <c r="G220" s="19">
        <f t="shared" si="6"/>
        <v>33.75</v>
      </c>
      <c r="H220" t="s">
        <v>94</v>
      </c>
      <c r="I220" t="s">
        <v>30</v>
      </c>
      <c r="J220" t="s">
        <v>566</v>
      </c>
      <c r="L220">
        <f t="shared" si="7"/>
        <v>28</v>
      </c>
    </row>
    <row r="221" spans="1:12" hidden="1">
      <c r="A221" t="s">
        <v>1617</v>
      </c>
      <c r="B221" s="42" t="s">
        <v>1618</v>
      </c>
      <c r="C221" s="18" t="s">
        <v>1619</v>
      </c>
      <c r="D221" s="130" t="s">
        <v>1620</v>
      </c>
      <c r="E221" s="102">
        <v>0</v>
      </c>
      <c r="F221" s="9">
        <v>26</v>
      </c>
      <c r="G221" s="19">
        <f t="shared" si="6"/>
        <v>32.5</v>
      </c>
      <c r="H221" t="s">
        <v>25</v>
      </c>
      <c r="I221" t="s">
        <v>30</v>
      </c>
      <c r="J221" t="s">
        <v>74</v>
      </c>
      <c r="L221">
        <f t="shared" si="7"/>
        <v>0</v>
      </c>
    </row>
    <row r="222" spans="1:12">
      <c r="A222" t="s">
        <v>1621</v>
      </c>
      <c r="B222" s="42" t="s">
        <v>616</v>
      </c>
      <c r="C222" s="18"/>
      <c r="D222" s="130" t="s">
        <v>1622</v>
      </c>
      <c r="E222" s="102">
        <v>112</v>
      </c>
      <c r="F222" s="9">
        <v>20</v>
      </c>
      <c r="G222" s="19">
        <f t="shared" si="6"/>
        <v>25</v>
      </c>
      <c r="H222" t="s">
        <v>94</v>
      </c>
      <c r="J222" t="s">
        <v>141</v>
      </c>
      <c r="L222">
        <f t="shared" si="7"/>
        <v>7</v>
      </c>
    </row>
    <row r="223" spans="1:12">
      <c r="A223" t="s">
        <v>2450</v>
      </c>
      <c r="B223" s="42" t="s">
        <v>2451</v>
      </c>
      <c r="C223" s="18"/>
      <c r="D223" s="129" t="s">
        <v>2452</v>
      </c>
      <c r="E223" s="102">
        <v>48</v>
      </c>
      <c r="F223" s="9">
        <v>90</v>
      </c>
      <c r="G223" s="19">
        <f t="shared" si="6"/>
        <v>112.5</v>
      </c>
      <c r="L223">
        <f t="shared" si="7"/>
        <v>3</v>
      </c>
    </row>
    <row r="224" spans="1:12" hidden="1">
      <c r="A224" t="s">
        <v>1623</v>
      </c>
      <c r="B224" s="42" t="s">
        <v>1624</v>
      </c>
      <c r="C224" s="18"/>
      <c r="D224" s="130" t="s">
        <v>620</v>
      </c>
      <c r="E224" s="102">
        <v>0</v>
      </c>
      <c r="F224" s="9">
        <v>60</v>
      </c>
      <c r="G224" s="19">
        <f t="shared" si="6"/>
        <v>75</v>
      </c>
      <c r="H224" t="s">
        <v>29</v>
      </c>
      <c r="I224" t="s">
        <v>30</v>
      </c>
      <c r="J224" t="s">
        <v>232</v>
      </c>
      <c r="L224">
        <f t="shared" si="7"/>
        <v>0</v>
      </c>
    </row>
    <row r="225" spans="1:12">
      <c r="A225" t="s">
        <v>1625</v>
      </c>
      <c r="B225" s="42" t="s">
        <v>622</v>
      </c>
      <c r="C225" s="18"/>
      <c r="D225" s="130" t="s">
        <v>623</v>
      </c>
      <c r="E225" s="102">
        <v>48</v>
      </c>
      <c r="F225" s="9">
        <v>46</v>
      </c>
      <c r="G225" s="19">
        <f t="shared" si="6"/>
        <v>57.5</v>
      </c>
      <c r="H225" t="s">
        <v>94</v>
      </c>
      <c r="J225" t="s">
        <v>624</v>
      </c>
      <c r="L225">
        <f t="shared" si="7"/>
        <v>3</v>
      </c>
    </row>
    <row r="226" spans="1:12" hidden="1">
      <c r="A226" t="s">
        <v>1626</v>
      </c>
      <c r="B226" s="42" t="s">
        <v>1627</v>
      </c>
      <c r="C226" s="18"/>
      <c r="D226" s="130" t="s">
        <v>1628</v>
      </c>
      <c r="E226" s="102">
        <v>0</v>
      </c>
      <c r="F226" s="9">
        <v>4.5</v>
      </c>
      <c r="G226" s="19">
        <f t="shared" si="6"/>
        <v>5.625</v>
      </c>
      <c r="H226" t="s">
        <v>29</v>
      </c>
      <c r="J226" t="s">
        <v>83</v>
      </c>
      <c r="L226">
        <f t="shared" si="7"/>
        <v>0</v>
      </c>
    </row>
    <row r="227" spans="1:12">
      <c r="A227" t="s">
        <v>2453</v>
      </c>
      <c r="B227" s="42" t="s">
        <v>626</v>
      </c>
      <c r="C227" s="18"/>
      <c r="D227" s="129" t="s">
        <v>627</v>
      </c>
      <c r="E227" s="102">
        <v>16</v>
      </c>
      <c r="F227" s="9">
        <v>45</v>
      </c>
      <c r="G227" s="19">
        <f t="shared" si="6"/>
        <v>56.25</v>
      </c>
      <c r="H227" t="s">
        <v>29</v>
      </c>
      <c r="I227" t="s">
        <v>30</v>
      </c>
      <c r="J227" t="s">
        <v>74</v>
      </c>
      <c r="L227">
        <f t="shared" si="7"/>
        <v>1</v>
      </c>
    </row>
    <row r="228" spans="1:12" hidden="1">
      <c r="A228" t="s">
        <v>1629</v>
      </c>
      <c r="B228" s="42" t="s">
        <v>629</v>
      </c>
      <c r="C228" s="18"/>
      <c r="D228" s="130" t="s">
        <v>630</v>
      </c>
      <c r="E228" s="102">
        <v>0</v>
      </c>
      <c r="F228" s="9">
        <v>50</v>
      </c>
      <c r="G228" s="19">
        <f t="shared" si="6"/>
        <v>62.5</v>
      </c>
      <c r="H228" t="s">
        <v>88</v>
      </c>
      <c r="J228" t="s">
        <v>42</v>
      </c>
      <c r="L228">
        <f t="shared" si="7"/>
        <v>0</v>
      </c>
    </row>
    <row r="229" spans="1:12" hidden="1">
      <c r="A229" t="s">
        <v>1630</v>
      </c>
      <c r="B229" s="42" t="s">
        <v>631</v>
      </c>
      <c r="C229" s="18" t="s">
        <v>632</v>
      </c>
      <c r="D229" s="130" t="s">
        <v>633</v>
      </c>
      <c r="E229" s="102">
        <v>0</v>
      </c>
      <c r="F229" s="9">
        <v>50</v>
      </c>
      <c r="G229" s="19">
        <f t="shared" si="6"/>
        <v>62.5</v>
      </c>
      <c r="H229" t="s">
        <v>29</v>
      </c>
      <c r="J229" t="s">
        <v>74</v>
      </c>
      <c r="L229">
        <f t="shared" si="7"/>
        <v>0</v>
      </c>
    </row>
    <row r="230" spans="1:12">
      <c r="A230" t="s">
        <v>2454</v>
      </c>
      <c r="B230" s="42" t="s">
        <v>2455</v>
      </c>
      <c r="C230" s="18"/>
      <c r="D230" s="129" t="s">
        <v>2456</v>
      </c>
      <c r="E230" s="102">
        <v>32</v>
      </c>
      <c r="F230" s="9">
        <v>90</v>
      </c>
      <c r="G230" s="19">
        <f t="shared" si="6"/>
        <v>112.5</v>
      </c>
      <c r="L230">
        <f t="shared" si="7"/>
        <v>2</v>
      </c>
    </row>
    <row r="231" spans="1:12" hidden="1">
      <c r="A231" t="s">
        <v>1631</v>
      </c>
      <c r="B231" s="42" t="s">
        <v>1632</v>
      </c>
      <c r="C231" s="18"/>
      <c r="D231" s="130" t="s">
        <v>1633</v>
      </c>
      <c r="E231" s="102">
        <v>0</v>
      </c>
      <c r="F231" s="9">
        <v>45</v>
      </c>
      <c r="G231" s="19">
        <f t="shared" si="6"/>
        <v>56.25</v>
      </c>
      <c r="H231" t="s">
        <v>29</v>
      </c>
      <c r="I231" t="s">
        <v>30</v>
      </c>
      <c r="J231" t="s">
        <v>148</v>
      </c>
      <c r="L231">
        <f t="shared" si="7"/>
        <v>0</v>
      </c>
    </row>
    <row r="232" spans="1:12">
      <c r="A232" t="s">
        <v>1634</v>
      </c>
      <c r="B232" s="42" t="s">
        <v>639</v>
      </c>
      <c r="C232" s="18"/>
      <c r="D232" s="130" t="s">
        <v>640</v>
      </c>
      <c r="E232" s="102">
        <v>944</v>
      </c>
      <c r="F232" s="9">
        <v>3</v>
      </c>
      <c r="G232" s="19">
        <f t="shared" si="6"/>
        <v>3.75</v>
      </c>
      <c r="H232" t="s">
        <v>29</v>
      </c>
      <c r="J232" t="s">
        <v>148</v>
      </c>
      <c r="L232">
        <f t="shared" si="7"/>
        <v>59</v>
      </c>
    </row>
    <row r="233" spans="1:12">
      <c r="A233" t="s">
        <v>1635</v>
      </c>
      <c r="B233" s="42" t="s">
        <v>643</v>
      </c>
      <c r="C233" s="18" t="s">
        <v>644</v>
      </c>
      <c r="D233" s="130" t="s">
        <v>645</v>
      </c>
      <c r="E233" s="102">
        <v>16</v>
      </c>
      <c r="F233" s="9">
        <v>175</v>
      </c>
      <c r="G233" s="19">
        <f t="shared" si="6"/>
        <v>218.75</v>
      </c>
      <c r="H233" t="s">
        <v>29</v>
      </c>
      <c r="I233" t="s">
        <v>30</v>
      </c>
      <c r="J233" t="s">
        <v>646</v>
      </c>
      <c r="L233">
        <f t="shared" si="7"/>
        <v>1</v>
      </c>
    </row>
    <row r="234" spans="1:12">
      <c r="A234" t="s">
        <v>1636</v>
      </c>
      <c r="B234" s="42" t="s">
        <v>1637</v>
      </c>
      <c r="C234" s="18"/>
      <c r="D234" s="130" t="s">
        <v>1638</v>
      </c>
      <c r="E234" s="102">
        <v>192</v>
      </c>
      <c r="F234" s="9">
        <v>7.5</v>
      </c>
      <c r="G234" s="19">
        <f t="shared" si="6"/>
        <v>9.375</v>
      </c>
      <c r="H234" t="s">
        <v>29</v>
      </c>
      <c r="I234" t="s">
        <v>30</v>
      </c>
      <c r="J234" t="s">
        <v>1639</v>
      </c>
      <c r="L234">
        <f t="shared" si="7"/>
        <v>12</v>
      </c>
    </row>
    <row r="235" spans="1:12">
      <c r="A235" t="s">
        <v>1640</v>
      </c>
      <c r="B235" s="42" t="s">
        <v>648</v>
      </c>
      <c r="C235" s="18" t="s">
        <v>649</v>
      </c>
      <c r="D235" s="130" t="s">
        <v>1641</v>
      </c>
      <c r="E235" s="102">
        <v>16</v>
      </c>
      <c r="F235" s="9">
        <v>25</v>
      </c>
      <c r="G235" s="19">
        <f t="shared" si="6"/>
        <v>31.25</v>
      </c>
      <c r="H235" t="s">
        <v>29</v>
      </c>
      <c r="J235" t="s">
        <v>132</v>
      </c>
      <c r="L235">
        <f t="shared" si="7"/>
        <v>1</v>
      </c>
    </row>
    <row r="236" spans="1:12">
      <c r="A236" t="s">
        <v>1642</v>
      </c>
      <c r="B236" s="42" t="s">
        <v>659</v>
      </c>
      <c r="C236" s="18"/>
      <c r="D236" s="130" t="s">
        <v>660</v>
      </c>
      <c r="E236" s="102">
        <v>1168</v>
      </c>
      <c r="F236" s="9">
        <v>120</v>
      </c>
      <c r="G236" s="19">
        <f t="shared" si="6"/>
        <v>150</v>
      </c>
      <c r="H236" t="s">
        <v>35</v>
      </c>
      <c r="I236" t="s">
        <v>30</v>
      </c>
      <c r="J236" t="s">
        <v>42</v>
      </c>
      <c r="L236">
        <f t="shared" si="7"/>
        <v>73</v>
      </c>
    </row>
    <row r="237" spans="1:12" hidden="1">
      <c r="A237" t="s">
        <v>1643</v>
      </c>
      <c r="B237" s="42" t="s">
        <v>668</v>
      </c>
      <c r="C237" s="18" t="s">
        <v>1644</v>
      </c>
      <c r="D237" s="130" t="s">
        <v>1645</v>
      </c>
      <c r="E237" s="102">
        <v>0</v>
      </c>
      <c r="F237" s="9">
        <v>38</v>
      </c>
      <c r="G237" s="19">
        <f t="shared" si="6"/>
        <v>47.5</v>
      </c>
      <c r="H237" t="s">
        <v>25</v>
      </c>
      <c r="L237">
        <f t="shared" si="7"/>
        <v>0</v>
      </c>
    </row>
    <row r="238" spans="1:12" hidden="1">
      <c r="A238" t="s">
        <v>1646</v>
      </c>
      <c r="B238" s="42" t="s">
        <v>670</v>
      </c>
      <c r="C238" s="18" t="s">
        <v>671</v>
      </c>
      <c r="D238" s="130" t="s">
        <v>672</v>
      </c>
      <c r="E238" s="102">
        <v>0</v>
      </c>
      <c r="F238" s="9">
        <v>82</v>
      </c>
      <c r="G238" s="19">
        <f t="shared" si="6"/>
        <v>102.5</v>
      </c>
      <c r="H238" t="s">
        <v>94</v>
      </c>
      <c r="J238" t="s">
        <v>31</v>
      </c>
      <c r="L238">
        <f t="shared" si="7"/>
        <v>0</v>
      </c>
    </row>
    <row r="239" spans="1:12">
      <c r="A239" t="s">
        <v>2457</v>
      </c>
      <c r="B239" s="42" t="s">
        <v>2458</v>
      </c>
      <c r="C239" s="18"/>
      <c r="D239" s="129" t="s">
        <v>2459</v>
      </c>
      <c r="E239" s="102">
        <v>32</v>
      </c>
      <c r="F239" s="9">
        <v>90</v>
      </c>
      <c r="G239" s="19">
        <f t="shared" si="6"/>
        <v>112.5</v>
      </c>
      <c r="H239" t="s">
        <v>35</v>
      </c>
      <c r="L239">
        <f t="shared" si="7"/>
        <v>2</v>
      </c>
    </row>
    <row r="240" spans="1:12" hidden="1">
      <c r="A240" t="s">
        <v>1647</v>
      </c>
      <c r="B240" s="42" t="s">
        <v>1648</v>
      </c>
      <c r="C240" s="18"/>
      <c r="D240" s="130" t="s">
        <v>678</v>
      </c>
      <c r="E240" s="102">
        <v>0</v>
      </c>
      <c r="F240" s="9">
        <v>75</v>
      </c>
      <c r="G240" s="19">
        <f t="shared" si="6"/>
        <v>93.75</v>
      </c>
      <c r="H240" t="s">
        <v>35</v>
      </c>
      <c r="I240" t="s">
        <v>30</v>
      </c>
      <c r="L240">
        <f t="shared" si="7"/>
        <v>0</v>
      </c>
    </row>
    <row r="241" spans="1:12">
      <c r="A241" t="s">
        <v>1649</v>
      </c>
      <c r="B241" s="42" t="s">
        <v>1650</v>
      </c>
      <c r="C241" s="18" t="s">
        <v>1651</v>
      </c>
      <c r="D241" s="130" t="s">
        <v>1652</v>
      </c>
      <c r="E241" s="102">
        <v>160</v>
      </c>
      <c r="F241" s="9">
        <v>10</v>
      </c>
      <c r="G241" s="19">
        <f t="shared" si="6"/>
        <v>12.5</v>
      </c>
      <c r="H241" t="s">
        <v>35</v>
      </c>
      <c r="I241" t="s">
        <v>30</v>
      </c>
      <c r="J241" t="s">
        <v>148</v>
      </c>
      <c r="L241">
        <f t="shared" si="7"/>
        <v>10</v>
      </c>
    </row>
    <row r="242" spans="1:12">
      <c r="A242" t="s">
        <v>2460</v>
      </c>
      <c r="B242" s="42" t="s">
        <v>680</v>
      </c>
      <c r="C242" s="18"/>
      <c r="D242" s="129" t="s">
        <v>2461</v>
      </c>
      <c r="E242" s="102">
        <v>16</v>
      </c>
      <c r="F242" s="9">
        <v>25</v>
      </c>
      <c r="G242" s="19">
        <f t="shared" si="6"/>
        <v>31.25</v>
      </c>
      <c r="H242" t="s">
        <v>94</v>
      </c>
      <c r="L242">
        <f t="shared" si="7"/>
        <v>1</v>
      </c>
    </row>
    <row r="243" spans="1:12">
      <c r="A243" t="s">
        <v>1653</v>
      </c>
      <c r="B243" s="42" t="s">
        <v>1654</v>
      </c>
      <c r="C243" s="18" t="s">
        <v>1655</v>
      </c>
      <c r="D243" s="130" t="s">
        <v>1656</v>
      </c>
      <c r="E243" s="102">
        <v>16</v>
      </c>
      <c r="F243" s="9">
        <v>15</v>
      </c>
      <c r="G243" s="19">
        <f t="shared" si="6"/>
        <v>18.75</v>
      </c>
      <c r="H243" t="s">
        <v>88</v>
      </c>
      <c r="I243" t="s">
        <v>30</v>
      </c>
      <c r="J243" t="s">
        <v>162</v>
      </c>
      <c r="L243">
        <f t="shared" si="7"/>
        <v>1</v>
      </c>
    </row>
    <row r="244" spans="1:12" hidden="1">
      <c r="A244" t="s">
        <v>1657</v>
      </c>
      <c r="B244" s="42" t="s">
        <v>1658</v>
      </c>
      <c r="C244" s="18" t="s">
        <v>1659</v>
      </c>
      <c r="D244" s="130" t="s">
        <v>1660</v>
      </c>
      <c r="E244" s="102">
        <v>0</v>
      </c>
      <c r="F244" s="9">
        <v>175</v>
      </c>
      <c r="G244" s="19">
        <f t="shared" si="6"/>
        <v>218.75</v>
      </c>
      <c r="H244" t="s">
        <v>35</v>
      </c>
      <c r="I244" t="s">
        <v>30</v>
      </c>
      <c r="J244" t="s">
        <v>1661</v>
      </c>
      <c r="L244">
        <f t="shared" si="7"/>
        <v>0</v>
      </c>
    </row>
    <row r="245" spans="1:12" hidden="1">
      <c r="A245" t="s">
        <v>1662</v>
      </c>
      <c r="B245" s="42" t="s">
        <v>1663</v>
      </c>
      <c r="C245" s="18"/>
      <c r="D245" s="130" t="s">
        <v>1664</v>
      </c>
      <c r="E245" s="102">
        <v>0</v>
      </c>
      <c r="F245" s="9">
        <v>125</v>
      </c>
      <c r="G245" s="19">
        <f t="shared" si="6"/>
        <v>156.25</v>
      </c>
      <c r="H245" t="s">
        <v>94</v>
      </c>
      <c r="L245">
        <f t="shared" si="7"/>
        <v>0</v>
      </c>
    </row>
    <row r="246" spans="1:12" hidden="1">
      <c r="A246" t="s">
        <v>1665</v>
      </c>
      <c r="B246" s="42" t="s">
        <v>1666</v>
      </c>
      <c r="C246" s="18" t="s">
        <v>684</v>
      </c>
      <c r="D246" s="130" t="s">
        <v>685</v>
      </c>
      <c r="E246" s="102">
        <v>0</v>
      </c>
      <c r="F246" s="9">
        <v>53</v>
      </c>
      <c r="G246" s="19">
        <f t="shared" si="6"/>
        <v>66.25</v>
      </c>
      <c r="H246" t="s">
        <v>29</v>
      </c>
      <c r="J246" t="s">
        <v>18</v>
      </c>
      <c r="L246">
        <f t="shared" si="7"/>
        <v>0</v>
      </c>
    </row>
    <row r="247" spans="1:12">
      <c r="A247" t="s">
        <v>1667</v>
      </c>
      <c r="B247" s="42" t="s">
        <v>2462</v>
      </c>
      <c r="C247" s="18"/>
      <c r="D247" s="130" t="s">
        <v>694</v>
      </c>
      <c r="E247" s="102">
        <v>16</v>
      </c>
      <c r="F247" s="9">
        <v>26</v>
      </c>
      <c r="G247" s="19">
        <f t="shared" si="6"/>
        <v>32.5</v>
      </c>
      <c r="I247" t="s">
        <v>30</v>
      </c>
      <c r="J247" t="s">
        <v>18</v>
      </c>
      <c r="L247">
        <f t="shared" si="7"/>
        <v>1</v>
      </c>
    </row>
    <row r="248" spans="1:12" hidden="1">
      <c r="A248" t="s">
        <v>1668</v>
      </c>
      <c r="B248" s="42" t="s">
        <v>697</v>
      </c>
      <c r="C248" s="18"/>
      <c r="D248" s="130" t="s">
        <v>694</v>
      </c>
      <c r="E248" s="102">
        <v>0</v>
      </c>
      <c r="F248" s="9">
        <v>75</v>
      </c>
      <c r="G248" s="19">
        <f t="shared" si="6"/>
        <v>93.75</v>
      </c>
      <c r="H248" t="s">
        <v>25</v>
      </c>
      <c r="I248" t="s">
        <v>30</v>
      </c>
      <c r="J248" t="s">
        <v>18</v>
      </c>
      <c r="L248">
        <f t="shared" si="7"/>
        <v>0</v>
      </c>
    </row>
    <row r="249" spans="1:12">
      <c r="A249" t="s">
        <v>1669</v>
      </c>
      <c r="B249" s="42" t="s">
        <v>1670</v>
      </c>
      <c r="C249" s="18"/>
      <c r="D249" s="130" t="s">
        <v>1671</v>
      </c>
      <c r="E249" s="102">
        <v>48</v>
      </c>
      <c r="F249" s="9">
        <v>20</v>
      </c>
      <c r="G249" s="19">
        <f t="shared" si="6"/>
        <v>25</v>
      </c>
      <c r="H249" t="s">
        <v>25</v>
      </c>
      <c r="J249" t="s">
        <v>702</v>
      </c>
      <c r="L249">
        <f t="shared" si="7"/>
        <v>3</v>
      </c>
    </row>
    <row r="250" spans="1:12">
      <c r="A250" t="s">
        <v>2352</v>
      </c>
      <c r="B250" s="42" t="s">
        <v>2332</v>
      </c>
      <c r="C250" s="18"/>
      <c r="D250" s="130" t="s">
        <v>2333</v>
      </c>
      <c r="E250" s="102">
        <v>144</v>
      </c>
      <c r="F250" s="9">
        <v>90</v>
      </c>
      <c r="G250" s="19">
        <f t="shared" si="6"/>
        <v>112.5</v>
      </c>
      <c r="H250" t="s">
        <v>25</v>
      </c>
      <c r="L250">
        <f t="shared" si="7"/>
        <v>9</v>
      </c>
    </row>
    <row r="251" spans="1:12" hidden="1">
      <c r="A251" t="s">
        <v>1672</v>
      </c>
      <c r="B251" s="42" t="s">
        <v>1673</v>
      </c>
      <c r="C251" s="18"/>
      <c r="D251" s="130" t="s">
        <v>1674</v>
      </c>
      <c r="E251" s="102">
        <v>0</v>
      </c>
      <c r="F251" s="9">
        <v>35</v>
      </c>
      <c r="G251" s="19">
        <f t="shared" si="6"/>
        <v>43.75</v>
      </c>
      <c r="H251" t="s">
        <v>25</v>
      </c>
      <c r="L251">
        <f t="shared" si="7"/>
        <v>0</v>
      </c>
    </row>
    <row r="252" spans="1:12" hidden="1">
      <c r="A252" t="s">
        <v>1675</v>
      </c>
      <c r="B252" s="42" t="s">
        <v>700</v>
      </c>
      <c r="C252" s="18"/>
      <c r="D252" s="130" t="s">
        <v>701</v>
      </c>
      <c r="E252" s="102">
        <v>0</v>
      </c>
      <c r="F252" s="9">
        <v>44</v>
      </c>
      <c r="G252" s="19">
        <f t="shared" si="6"/>
        <v>55</v>
      </c>
      <c r="H252" t="s">
        <v>35</v>
      </c>
      <c r="J252" t="s">
        <v>702</v>
      </c>
      <c r="L252">
        <f t="shared" si="7"/>
        <v>0</v>
      </c>
    </row>
    <row r="253" spans="1:12">
      <c r="A253" t="s">
        <v>1676</v>
      </c>
      <c r="B253" s="42" t="s">
        <v>704</v>
      </c>
      <c r="C253" s="18"/>
      <c r="D253" s="130" t="s">
        <v>705</v>
      </c>
      <c r="E253" s="102">
        <v>800</v>
      </c>
      <c r="F253" s="9">
        <v>31</v>
      </c>
      <c r="G253" s="19">
        <f t="shared" si="6"/>
        <v>38.75</v>
      </c>
      <c r="H253" t="s">
        <v>25</v>
      </c>
      <c r="J253" t="s">
        <v>702</v>
      </c>
      <c r="L253">
        <f t="shared" si="7"/>
        <v>50</v>
      </c>
    </row>
    <row r="254" spans="1:12">
      <c r="A254" t="s">
        <v>2463</v>
      </c>
      <c r="B254" s="42" t="s">
        <v>2464</v>
      </c>
      <c r="C254" s="18"/>
      <c r="D254" s="129" t="s">
        <v>2465</v>
      </c>
      <c r="E254" s="102">
        <v>224</v>
      </c>
      <c r="F254" s="9">
        <v>31</v>
      </c>
      <c r="G254" s="19">
        <f t="shared" si="6"/>
        <v>38.75</v>
      </c>
      <c r="L254">
        <f t="shared" si="7"/>
        <v>14</v>
      </c>
    </row>
    <row r="255" spans="1:12" hidden="1">
      <c r="A255" t="s">
        <v>1677</v>
      </c>
      <c r="B255" s="42" t="s">
        <v>1678</v>
      </c>
      <c r="C255" s="18"/>
      <c r="D255" s="130" t="s">
        <v>1679</v>
      </c>
      <c r="E255" s="102">
        <v>0</v>
      </c>
      <c r="F255" s="9">
        <v>41</v>
      </c>
      <c r="G255" s="19">
        <f t="shared" si="6"/>
        <v>51.25</v>
      </c>
      <c r="H255" t="s">
        <v>88</v>
      </c>
      <c r="J255" t="s">
        <v>42</v>
      </c>
      <c r="L255">
        <f t="shared" si="7"/>
        <v>0</v>
      </c>
    </row>
    <row r="256" spans="1:12" hidden="1">
      <c r="A256" t="s">
        <v>1680</v>
      </c>
      <c r="B256" s="42" t="s">
        <v>1681</v>
      </c>
      <c r="C256" s="18"/>
      <c r="D256" s="130" t="s">
        <v>1682</v>
      </c>
      <c r="E256" s="102">
        <v>0</v>
      </c>
      <c r="F256" s="9">
        <v>41</v>
      </c>
      <c r="G256" s="19">
        <f t="shared" si="6"/>
        <v>51.25</v>
      </c>
      <c r="H256" t="s">
        <v>94</v>
      </c>
      <c r="L256">
        <f t="shared" si="7"/>
        <v>0</v>
      </c>
    </row>
    <row r="257" spans="1:12" hidden="1">
      <c r="A257" t="s">
        <v>1683</v>
      </c>
      <c r="B257" s="42" t="s">
        <v>1684</v>
      </c>
      <c r="C257" s="18"/>
      <c r="D257" s="132" t="s">
        <v>1685</v>
      </c>
      <c r="E257" s="102">
        <v>0</v>
      </c>
      <c r="F257" s="9">
        <v>65</v>
      </c>
      <c r="G257" s="19">
        <f t="shared" si="6"/>
        <v>81.25</v>
      </c>
      <c r="H257" t="s">
        <v>25</v>
      </c>
      <c r="L257">
        <f t="shared" si="7"/>
        <v>0</v>
      </c>
    </row>
    <row r="258" spans="1:12">
      <c r="A258" t="s">
        <v>1686</v>
      </c>
      <c r="B258" s="42" t="s">
        <v>708</v>
      </c>
      <c r="C258" s="18"/>
      <c r="D258" s="130" t="s">
        <v>709</v>
      </c>
      <c r="E258" s="102">
        <v>176</v>
      </c>
      <c r="F258" s="9">
        <v>40</v>
      </c>
      <c r="G258" s="19">
        <f t="shared" si="6"/>
        <v>50</v>
      </c>
      <c r="H258" t="s">
        <v>88</v>
      </c>
      <c r="J258" t="s">
        <v>710</v>
      </c>
      <c r="L258">
        <f t="shared" si="7"/>
        <v>11</v>
      </c>
    </row>
    <row r="259" spans="1:12" hidden="1">
      <c r="A259" t="s">
        <v>1687</v>
      </c>
      <c r="B259" s="42" t="s">
        <v>712</v>
      </c>
      <c r="C259" s="18"/>
      <c r="D259" s="130" t="s">
        <v>713</v>
      </c>
      <c r="E259" s="102">
        <v>0</v>
      </c>
      <c r="F259" s="9">
        <v>65</v>
      </c>
      <c r="G259" s="19">
        <f t="shared" si="6"/>
        <v>81.25</v>
      </c>
      <c r="H259" t="s">
        <v>94</v>
      </c>
      <c r="J259" t="s">
        <v>702</v>
      </c>
      <c r="L259">
        <f t="shared" si="7"/>
        <v>0</v>
      </c>
    </row>
    <row r="260" spans="1:12">
      <c r="A260" t="s">
        <v>1688</v>
      </c>
      <c r="B260" s="42" t="s">
        <v>718</v>
      </c>
      <c r="C260" s="18" t="s">
        <v>719</v>
      </c>
      <c r="D260" s="130" t="s">
        <v>720</v>
      </c>
      <c r="E260" s="102">
        <v>512</v>
      </c>
      <c r="F260" s="9">
        <v>20</v>
      </c>
      <c r="G260" s="19">
        <f t="shared" ref="G260:G320" si="8">+F260*1.25</f>
        <v>25</v>
      </c>
      <c r="H260" t="s">
        <v>29</v>
      </c>
      <c r="J260" t="s">
        <v>31</v>
      </c>
      <c r="L260">
        <f t="shared" si="7"/>
        <v>32</v>
      </c>
    </row>
    <row r="261" spans="1:12" hidden="1">
      <c r="A261" t="s">
        <v>1689</v>
      </c>
      <c r="B261" s="42" t="s">
        <v>1690</v>
      </c>
      <c r="C261" s="18"/>
      <c r="D261" s="130" t="s">
        <v>1691</v>
      </c>
      <c r="E261" s="102">
        <v>0</v>
      </c>
      <c r="F261" s="9">
        <v>38</v>
      </c>
      <c r="G261" s="19">
        <f t="shared" si="8"/>
        <v>47.5</v>
      </c>
      <c r="H261" t="s">
        <v>94</v>
      </c>
      <c r="L261">
        <f t="shared" si="7"/>
        <v>0</v>
      </c>
    </row>
    <row r="262" spans="1:12" hidden="1">
      <c r="A262" t="s">
        <v>1692</v>
      </c>
      <c r="B262" s="42" t="s">
        <v>725</v>
      </c>
      <c r="C262" s="18"/>
      <c r="D262" s="130" t="s">
        <v>726</v>
      </c>
      <c r="E262" s="102">
        <v>0</v>
      </c>
      <c r="F262" s="9">
        <v>25</v>
      </c>
      <c r="G262" s="19">
        <f t="shared" si="8"/>
        <v>31.25</v>
      </c>
      <c r="H262" t="s">
        <v>25</v>
      </c>
      <c r="J262" t="s">
        <v>42</v>
      </c>
      <c r="L262">
        <f t="shared" ref="L262:L322" si="9">+E262/16</f>
        <v>0</v>
      </c>
    </row>
    <row r="263" spans="1:12" hidden="1">
      <c r="A263" t="s">
        <v>1693</v>
      </c>
      <c r="B263" s="42" t="s">
        <v>728</v>
      </c>
      <c r="C263" s="18"/>
      <c r="D263" s="130" t="s">
        <v>729</v>
      </c>
      <c r="E263" s="102">
        <v>0</v>
      </c>
      <c r="F263" s="9">
        <v>12</v>
      </c>
      <c r="G263" s="19">
        <f t="shared" si="8"/>
        <v>15</v>
      </c>
      <c r="H263" t="s">
        <v>88</v>
      </c>
      <c r="J263" t="s">
        <v>141</v>
      </c>
      <c r="L263">
        <f t="shared" si="9"/>
        <v>0</v>
      </c>
    </row>
    <row r="264" spans="1:12">
      <c r="A264" t="s">
        <v>2466</v>
      </c>
      <c r="B264" s="42" t="s">
        <v>2467</v>
      </c>
      <c r="C264" s="18"/>
      <c r="D264" s="129" t="s">
        <v>2468</v>
      </c>
      <c r="E264" s="102">
        <v>256</v>
      </c>
      <c r="F264" s="9">
        <v>45</v>
      </c>
      <c r="G264" s="19">
        <f t="shared" si="8"/>
        <v>56.25</v>
      </c>
      <c r="H264" t="s">
        <v>29</v>
      </c>
      <c r="L264">
        <f t="shared" si="9"/>
        <v>16</v>
      </c>
    </row>
    <row r="265" spans="1:12" hidden="1">
      <c r="A265" t="s">
        <v>1694</v>
      </c>
      <c r="B265" s="42" t="s">
        <v>731</v>
      </c>
      <c r="C265" s="18" t="s">
        <v>1695</v>
      </c>
      <c r="D265" s="130" t="s">
        <v>732</v>
      </c>
      <c r="E265" s="102">
        <v>0</v>
      </c>
      <c r="F265" s="9">
        <v>55</v>
      </c>
      <c r="G265" s="19">
        <f t="shared" si="8"/>
        <v>68.75</v>
      </c>
      <c r="H265" t="s">
        <v>29</v>
      </c>
      <c r="J265" t="s">
        <v>42</v>
      </c>
      <c r="L265">
        <f t="shared" si="9"/>
        <v>0</v>
      </c>
    </row>
    <row r="266" spans="1:12" hidden="1">
      <c r="A266" t="s">
        <v>1696</v>
      </c>
      <c r="B266" s="42" t="s">
        <v>734</v>
      </c>
      <c r="C266" s="18" t="s">
        <v>1695</v>
      </c>
      <c r="D266" s="130" t="s">
        <v>735</v>
      </c>
      <c r="E266" s="102">
        <v>0</v>
      </c>
      <c r="F266" s="9">
        <v>48</v>
      </c>
      <c r="G266" s="19">
        <f t="shared" si="8"/>
        <v>60</v>
      </c>
      <c r="H266" t="s">
        <v>29</v>
      </c>
      <c r="J266" t="s">
        <v>736</v>
      </c>
      <c r="L266">
        <f t="shared" si="9"/>
        <v>0</v>
      </c>
    </row>
    <row r="267" spans="1:12" hidden="1">
      <c r="A267" t="s">
        <v>1697</v>
      </c>
      <c r="B267" s="42" t="s">
        <v>738</v>
      </c>
      <c r="C267" s="18"/>
      <c r="D267" s="130" t="s">
        <v>739</v>
      </c>
      <c r="E267" s="102">
        <v>0</v>
      </c>
      <c r="F267" s="9">
        <v>55</v>
      </c>
      <c r="G267" s="19">
        <f t="shared" si="8"/>
        <v>68.75</v>
      </c>
      <c r="H267" t="s">
        <v>35</v>
      </c>
      <c r="J267" t="s">
        <v>42</v>
      </c>
      <c r="L267">
        <f t="shared" si="9"/>
        <v>0</v>
      </c>
    </row>
    <row r="268" spans="1:12">
      <c r="A268" t="s">
        <v>1698</v>
      </c>
      <c r="B268" s="42" t="s">
        <v>741</v>
      </c>
      <c r="C268" s="18"/>
      <c r="D268" s="130" t="s">
        <v>742</v>
      </c>
      <c r="E268" s="102">
        <v>16</v>
      </c>
      <c r="F268" s="9">
        <v>45</v>
      </c>
      <c r="G268" s="19">
        <f t="shared" si="8"/>
        <v>56.25</v>
      </c>
      <c r="H268" t="s">
        <v>29</v>
      </c>
      <c r="J268" t="s">
        <v>42</v>
      </c>
      <c r="L268">
        <f t="shared" si="9"/>
        <v>1</v>
      </c>
    </row>
    <row r="269" spans="1:12">
      <c r="A269" t="s">
        <v>1699</v>
      </c>
      <c r="B269" s="42" t="s">
        <v>744</v>
      </c>
      <c r="C269" s="18"/>
      <c r="D269" s="130" t="s">
        <v>745</v>
      </c>
      <c r="E269" s="102">
        <v>1088</v>
      </c>
      <c r="F269" s="9">
        <v>25</v>
      </c>
      <c r="G269" s="19">
        <f t="shared" si="8"/>
        <v>31.25</v>
      </c>
      <c r="H269" t="s">
        <v>35</v>
      </c>
      <c r="J269" t="s">
        <v>141</v>
      </c>
      <c r="L269">
        <f t="shared" si="9"/>
        <v>68</v>
      </c>
    </row>
    <row r="270" spans="1:12" hidden="1">
      <c r="A270" t="s">
        <v>1700</v>
      </c>
      <c r="B270" s="42" t="s">
        <v>751</v>
      </c>
      <c r="C270" s="18" t="s">
        <v>1695</v>
      </c>
      <c r="D270" s="130" t="s">
        <v>752</v>
      </c>
      <c r="E270" s="102">
        <v>0</v>
      </c>
      <c r="F270" s="9">
        <v>15</v>
      </c>
      <c r="G270" s="19">
        <f t="shared" si="8"/>
        <v>18.75</v>
      </c>
      <c r="H270" t="s">
        <v>35</v>
      </c>
      <c r="J270" t="s">
        <v>162</v>
      </c>
      <c r="L270">
        <f t="shared" si="9"/>
        <v>0</v>
      </c>
    </row>
    <row r="271" spans="1:12" hidden="1">
      <c r="A271" t="s">
        <v>1701</v>
      </c>
      <c r="B271" s="42" t="s">
        <v>1702</v>
      </c>
      <c r="C271" s="18"/>
      <c r="D271" s="130" t="s">
        <v>1703</v>
      </c>
      <c r="E271" s="102">
        <v>0</v>
      </c>
      <c r="F271" s="9">
        <v>280</v>
      </c>
      <c r="G271" s="19">
        <f t="shared" si="8"/>
        <v>350</v>
      </c>
      <c r="H271" t="s">
        <v>35</v>
      </c>
      <c r="I271" t="s">
        <v>30</v>
      </c>
      <c r="J271" t="s">
        <v>89</v>
      </c>
      <c r="L271">
        <f t="shared" si="9"/>
        <v>0</v>
      </c>
    </row>
    <row r="272" spans="1:12">
      <c r="A272" t="s">
        <v>2469</v>
      </c>
      <c r="B272" s="42" t="s">
        <v>2470</v>
      </c>
      <c r="C272" s="18"/>
      <c r="D272" s="129" t="s">
        <v>2471</v>
      </c>
      <c r="E272" s="102">
        <v>16</v>
      </c>
      <c r="F272" s="9">
        <v>90</v>
      </c>
      <c r="G272" s="19">
        <f t="shared" si="8"/>
        <v>112.5</v>
      </c>
      <c r="L272">
        <f t="shared" si="9"/>
        <v>1</v>
      </c>
    </row>
    <row r="273" spans="1:12">
      <c r="A273" t="s">
        <v>2472</v>
      </c>
      <c r="B273" s="42" t="s">
        <v>2473</v>
      </c>
      <c r="C273" s="18"/>
      <c r="D273" s="129" t="s">
        <v>2474</v>
      </c>
      <c r="E273" s="102">
        <v>48</v>
      </c>
      <c r="F273" s="9">
        <v>4</v>
      </c>
      <c r="G273" s="19">
        <f t="shared" si="8"/>
        <v>5</v>
      </c>
      <c r="H273" t="e">
        <v>#N/A</v>
      </c>
      <c r="I273" t="e">
        <v>#N/A</v>
      </c>
      <c r="J273" t="e">
        <v>#N/A</v>
      </c>
      <c r="L273">
        <f t="shared" si="9"/>
        <v>3</v>
      </c>
    </row>
    <row r="274" spans="1:12">
      <c r="A274" t="s">
        <v>2475</v>
      </c>
      <c r="B274" s="42" t="s">
        <v>2476</v>
      </c>
      <c r="C274" s="18"/>
      <c r="D274" s="129" t="s">
        <v>2477</v>
      </c>
      <c r="E274" s="102">
        <v>48</v>
      </c>
      <c r="F274" s="9">
        <v>1</v>
      </c>
      <c r="G274" s="19">
        <f t="shared" si="8"/>
        <v>1.25</v>
      </c>
      <c r="H274" t="s">
        <v>29</v>
      </c>
      <c r="L274">
        <f t="shared" si="9"/>
        <v>3</v>
      </c>
    </row>
    <row r="275" spans="1:12" hidden="1">
      <c r="A275" t="s">
        <v>1704</v>
      </c>
      <c r="B275" s="42" t="s">
        <v>758</v>
      </c>
      <c r="C275" s="18"/>
      <c r="D275" s="130" t="s">
        <v>759</v>
      </c>
      <c r="E275" s="102">
        <v>0</v>
      </c>
      <c r="F275" s="9">
        <v>75</v>
      </c>
      <c r="G275" s="19">
        <f t="shared" si="8"/>
        <v>93.75</v>
      </c>
      <c r="H275" t="s">
        <v>25</v>
      </c>
      <c r="I275" t="s">
        <v>30</v>
      </c>
      <c r="J275" t="s">
        <v>141</v>
      </c>
      <c r="L275">
        <f t="shared" si="9"/>
        <v>0</v>
      </c>
    </row>
    <row r="276" spans="1:12">
      <c r="A276" t="s">
        <v>1705</v>
      </c>
      <c r="B276" s="42" t="s">
        <v>764</v>
      </c>
      <c r="C276" s="18"/>
      <c r="D276" s="130" t="s">
        <v>765</v>
      </c>
      <c r="E276" s="102">
        <v>64</v>
      </c>
      <c r="F276" s="9">
        <v>45</v>
      </c>
      <c r="G276" s="19">
        <f t="shared" si="8"/>
        <v>56.25</v>
      </c>
      <c r="H276" t="s">
        <v>94</v>
      </c>
      <c r="I276" t="s">
        <v>30</v>
      </c>
      <c r="J276" t="s">
        <v>162</v>
      </c>
      <c r="L276">
        <f t="shared" si="9"/>
        <v>4</v>
      </c>
    </row>
    <row r="277" spans="1:12" hidden="1">
      <c r="A277" t="s">
        <v>1706</v>
      </c>
      <c r="B277" s="42" t="s">
        <v>1707</v>
      </c>
      <c r="C277" s="18"/>
      <c r="D277" s="130" t="s">
        <v>1708</v>
      </c>
      <c r="E277" s="102">
        <v>0</v>
      </c>
      <c r="F277" s="9">
        <v>140</v>
      </c>
      <c r="G277" s="19">
        <f t="shared" si="8"/>
        <v>175</v>
      </c>
      <c r="H277" t="s">
        <v>35</v>
      </c>
      <c r="I277" t="s">
        <v>30</v>
      </c>
      <c r="J277" t="s">
        <v>1709</v>
      </c>
      <c r="L277">
        <f t="shared" si="9"/>
        <v>0</v>
      </c>
    </row>
    <row r="278" spans="1:12">
      <c r="A278" t="s">
        <v>2478</v>
      </c>
      <c r="B278" s="42" t="s">
        <v>2479</v>
      </c>
      <c r="C278" s="18"/>
      <c r="D278" s="129" t="s">
        <v>2480</v>
      </c>
      <c r="E278" s="102">
        <v>11440</v>
      </c>
      <c r="F278" s="9">
        <v>1</v>
      </c>
      <c r="G278" s="19">
        <f t="shared" si="8"/>
        <v>1.25</v>
      </c>
      <c r="H278" t="s">
        <v>29</v>
      </c>
      <c r="J278" t="s">
        <v>132</v>
      </c>
      <c r="L278">
        <f t="shared" si="9"/>
        <v>715</v>
      </c>
    </row>
    <row r="279" spans="1:12" hidden="1">
      <c r="A279" t="s">
        <v>2481</v>
      </c>
      <c r="B279" s="42" t="s">
        <v>2482</v>
      </c>
      <c r="C279" s="18"/>
      <c r="D279" s="129" t="s">
        <v>2483</v>
      </c>
      <c r="E279" s="102">
        <v>0</v>
      </c>
      <c r="F279" s="9">
        <v>1</v>
      </c>
      <c r="G279" s="19">
        <f t="shared" si="8"/>
        <v>1.25</v>
      </c>
      <c r="H279" t="s">
        <v>29</v>
      </c>
      <c r="L279">
        <f t="shared" si="9"/>
        <v>0</v>
      </c>
    </row>
    <row r="280" spans="1:12">
      <c r="A280" t="s">
        <v>1710</v>
      </c>
      <c r="B280" s="42" t="s">
        <v>1711</v>
      </c>
      <c r="C280" s="18"/>
      <c r="D280" s="130" t="s">
        <v>1712</v>
      </c>
      <c r="E280" s="102">
        <v>1312</v>
      </c>
      <c r="F280" s="9">
        <v>0.35</v>
      </c>
      <c r="G280" s="19">
        <f t="shared" si="8"/>
        <v>0.4375</v>
      </c>
      <c r="L280">
        <f t="shared" si="9"/>
        <v>82</v>
      </c>
    </row>
    <row r="281" spans="1:12" hidden="1">
      <c r="A281" t="s">
        <v>1713</v>
      </c>
      <c r="B281" s="42" t="s">
        <v>767</v>
      </c>
      <c r="C281" s="18"/>
      <c r="D281" s="130" t="s">
        <v>768</v>
      </c>
      <c r="E281" s="102">
        <v>0</v>
      </c>
      <c r="F281" s="9">
        <v>45</v>
      </c>
      <c r="G281" s="19">
        <f t="shared" si="8"/>
        <v>56.25</v>
      </c>
      <c r="H281" t="s">
        <v>25</v>
      </c>
      <c r="J281" t="s">
        <v>42</v>
      </c>
      <c r="L281">
        <f t="shared" si="9"/>
        <v>0</v>
      </c>
    </row>
    <row r="282" spans="1:12" hidden="1">
      <c r="A282" t="s">
        <v>1714</v>
      </c>
      <c r="B282" s="42" t="s">
        <v>1715</v>
      </c>
      <c r="C282" s="18"/>
      <c r="D282" s="130" t="s">
        <v>1716</v>
      </c>
      <c r="E282" s="102">
        <v>0</v>
      </c>
      <c r="F282" s="9">
        <v>52</v>
      </c>
      <c r="G282" s="19">
        <f t="shared" si="8"/>
        <v>65</v>
      </c>
      <c r="H282" t="s">
        <v>25</v>
      </c>
      <c r="L282">
        <f t="shared" si="9"/>
        <v>0</v>
      </c>
    </row>
    <row r="283" spans="1:12" hidden="1">
      <c r="A283" t="s">
        <v>1717</v>
      </c>
      <c r="B283" s="42" t="s">
        <v>1718</v>
      </c>
      <c r="C283" s="18"/>
      <c r="D283" s="130" t="s">
        <v>1719</v>
      </c>
      <c r="E283" s="102">
        <v>0</v>
      </c>
      <c r="F283" s="9">
        <v>53</v>
      </c>
      <c r="G283" s="19">
        <f t="shared" si="8"/>
        <v>66.25</v>
      </c>
      <c r="H283" t="s">
        <v>25</v>
      </c>
      <c r="L283">
        <f t="shared" si="9"/>
        <v>0</v>
      </c>
    </row>
    <row r="284" spans="1:12" hidden="1">
      <c r="A284" t="s">
        <v>1720</v>
      </c>
      <c r="B284" s="42" t="s">
        <v>1721</v>
      </c>
      <c r="C284" s="18"/>
      <c r="D284" s="130" t="s">
        <v>771</v>
      </c>
      <c r="E284" s="102">
        <v>0</v>
      </c>
      <c r="F284" s="9">
        <v>45</v>
      </c>
      <c r="G284" s="19">
        <f t="shared" si="8"/>
        <v>56.25</v>
      </c>
      <c r="H284" t="s">
        <v>29</v>
      </c>
      <c r="I284" t="s">
        <v>30</v>
      </c>
      <c r="J284" t="s">
        <v>31</v>
      </c>
      <c r="L284">
        <f t="shared" si="9"/>
        <v>0</v>
      </c>
    </row>
    <row r="285" spans="1:12">
      <c r="A285" t="s">
        <v>1722</v>
      </c>
      <c r="B285" s="42" t="s">
        <v>1723</v>
      </c>
      <c r="C285" s="18"/>
      <c r="D285" s="130" t="s">
        <v>1724</v>
      </c>
      <c r="E285" s="102">
        <v>32</v>
      </c>
      <c r="F285" s="9">
        <v>87.5</v>
      </c>
      <c r="G285" s="19">
        <f t="shared" si="8"/>
        <v>109.375</v>
      </c>
      <c r="H285" t="s">
        <v>88</v>
      </c>
      <c r="I285" t="s">
        <v>30</v>
      </c>
      <c r="J285" t="s">
        <v>1725</v>
      </c>
      <c r="L285">
        <f t="shared" si="9"/>
        <v>2</v>
      </c>
    </row>
    <row r="286" spans="1:12" hidden="1">
      <c r="A286" t="s">
        <v>1726</v>
      </c>
      <c r="B286" s="42" t="s">
        <v>773</v>
      </c>
      <c r="C286" s="18"/>
      <c r="D286" s="130" t="s">
        <v>774</v>
      </c>
      <c r="E286" s="102">
        <v>0</v>
      </c>
      <c r="F286" s="9">
        <v>27</v>
      </c>
      <c r="G286" s="19">
        <f t="shared" si="8"/>
        <v>33.75</v>
      </c>
      <c r="H286" t="s">
        <v>25</v>
      </c>
      <c r="I286" t="s">
        <v>30</v>
      </c>
      <c r="J286" t="s">
        <v>31</v>
      </c>
      <c r="L286">
        <f t="shared" si="9"/>
        <v>0</v>
      </c>
    </row>
    <row r="287" spans="1:12" hidden="1">
      <c r="A287" t="s">
        <v>1727</v>
      </c>
      <c r="B287" s="42" t="s">
        <v>1728</v>
      </c>
      <c r="C287" s="18"/>
      <c r="D287" s="130" t="s">
        <v>1729</v>
      </c>
      <c r="E287" s="102">
        <v>0</v>
      </c>
      <c r="F287" s="9">
        <v>45</v>
      </c>
      <c r="G287" s="19">
        <f t="shared" si="8"/>
        <v>56.25</v>
      </c>
      <c r="H287" t="s">
        <v>25</v>
      </c>
      <c r="J287" t="s">
        <v>31</v>
      </c>
      <c r="L287">
        <f t="shared" si="9"/>
        <v>0</v>
      </c>
    </row>
    <row r="288" spans="1:12" hidden="1">
      <c r="A288" t="s">
        <v>1730</v>
      </c>
      <c r="B288" s="42" t="s">
        <v>776</v>
      </c>
      <c r="C288" s="18"/>
      <c r="D288" s="130" t="s">
        <v>777</v>
      </c>
      <c r="E288" s="102">
        <v>0</v>
      </c>
      <c r="F288" s="9">
        <v>82</v>
      </c>
      <c r="G288" s="19">
        <f t="shared" si="8"/>
        <v>102.5</v>
      </c>
      <c r="H288" t="s">
        <v>94</v>
      </c>
      <c r="I288" t="s">
        <v>30</v>
      </c>
      <c r="J288" t="s">
        <v>162</v>
      </c>
      <c r="L288">
        <f t="shared" si="9"/>
        <v>0</v>
      </c>
    </row>
    <row r="289" spans="1:12">
      <c r="A289" t="s">
        <v>1731</v>
      </c>
      <c r="B289" s="42" t="s">
        <v>779</v>
      </c>
      <c r="C289" s="18"/>
      <c r="D289" s="130" t="s">
        <v>780</v>
      </c>
      <c r="E289" s="102">
        <v>224</v>
      </c>
      <c r="F289" s="9">
        <v>110</v>
      </c>
      <c r="G289" s="19">
        <f t="shared" si="8"/>
        <v>137.5</v>
      </c>
      <c r="H289" t="s">
        <v>25</v>
      </c>
      <c r="J289" t="s">
        <v>31</v>
      </c>
      <c r="L289">
        <f t="shared" si="9"/>
        <v>14</v>
      </c>
    </row>
    <row r="290" spans="1:12">
      <c r="A290" t="s">
        <v>1732</v>
      </c>
      <c r="B290" s="42" t="s">
        <v>1733</v>
      </c>
      <c r="C290" s="18" t="s">
        <v>783</v>
      </c>
      <c r="D290" s="130" t="s">
        <v>784</v>
      </c>
      <c r="E290" s="102">
        <v>128</v>
      </c>
      <c r="F290" s="9">
        <v>28</v>
      </c>
      <c r="G290" s="19">
        <f t="shared" si="8"/>
        <v>35</v>
      </c>
      <c r="H290" t="s">
        <v>88</v>
      </c>
      <c r="I290" t="s">
        <v>30</v>
      </c>
      <c r="J290" t="s">
        <v>18</v>
      </c>
      <c r="L290">
        <f t="shared" si="9"/>
        <v>8</v>
      </c>
    </row>
    <row r="291" spans="1:12">
      <c r="A291" t="s">
        <v>2484</v>
      </c>
      <c r="B291" s="42" t="s">
        <v>2485</v>
      </c>
      <c r="C291" s="18"/>
      <c r="D291" s="129" t="s">
        <v>2486</v>
      </c>
      <c r="E291" s="102">
        <v>208</v>
      </c>
      <c r="F291" s="9">
        <v>1</v>
      </c>
      <c r="G291" s="19">
        <f t="shared" si="8"/>
        <v>1.25</v>
      </c>
      <c r="L291">
        <f t="shared" si="9"/>
        <v>13</v>
      </c>
    </row>
    <row r="292" spans="1:12" hidden="1">
      <c r="A292" t="s">
        <v>1734</v>
      </c>
      <c r="B292" s="42" t="s">
        <v>786</v>
      </c>
      <c r="C292" s="18"/>
      <c r="D292" s="130" t="s">
        <v>787</v>
      </c>
      <c r="E292" s="102">
        <v>0</v>
      </c>
      <c r="F292" s="9">
        <v>78</v>
      </c>
      <c r="G292" s="19">
        <f t="shared" si="8"/>
        <v>97.5</v>
      </c>
      <c r="H292" t="s">
        <v>25</v>
      </c>
      <c r="J292" t="s">
        <v>702</v>
      </c>
      <c r="L292">
        <f t="shared" si="9"/>
        <v>0</v>
      </c>
    </row>
    <row r="293" spans="1:12" hidden="1">
      <c r="A293" t="s">
        <v>1735</v>
      </c>
      <c r="B293" s="42" t="s">
        <v>792</v>
      </c>
      <c r="C293" s="18"/>
      <c r="D293" s="130" t="s">
        <v>793</v>
      </c>
      <c r="E293" s="102">
        <v>0</v>
      </c>
      <c r="F293" s="9">
        <v>30</v>
      </c>
      <c r="G293" s="19">
        <f t="shared" si="8"/>
        <v>37.5</v>
      </c>
      <c r="H293" t="s">
        <v>25</v>
      </c>
      <c r="J293" t="s">
        <v>162</v>
      </c>
      <c r="L293">
        <f t="shared" si="9"/>
        <v>0</v>
      </c>
    </row>
    <row r="294" spans="1:12" hidden="1">
      <c r="A294" t="s">
        <v>1736</v>
      </c>
      <c r="B294" s="42" t="s">
        <v>1737</v>
      </c>
      <c r="C294" s="133"/>
      <c r="D294" s="130" t="s">
        <v>797</v>
      </c>
      <c r="E294" s="102">
        <v>0</v>
      </c>
      <c r="F294" s="9">
        <v>300</v>
      </c>
      <c r="G294" s="19">
        <f t="shared" si="8"/>
        <v>375</v>
      </c>
      <c r="H294" t="s">
        <v>88</v>
      </c>
      <c r="I294" t="s">
        <v>30</v>
      </c>
      <c r="L294">
        <f t="shared" si="9"/>
        <v>0</v>
      </c>
    </row>
    <row r="295" spans="1:12">
      <c r="A295" t="s">
        <v>1738</v>
      </c>
      <c r="B295" s="42" t="s">
        <v>799</v>
      </c>
      <c r="C295" s="18"/>
      <c r="D295" s="130" t="s">
        <v>800</v>
      </c>
      <c r="E295" s="102">
        <v>80</v>
      </c>
      <c r="F295" s="9">
        <v>150</v>
      </c>
      <c r="G295" s="19">
        <f t="shared" si="8"/>
        <v>187.5</v>
      </c>
      <c r="I295" t="s">
        <v>30</v>
      </c>
      <c r="J295" t="s">
        <v>31</v>
      </c>
      <c r="L295">
        <f t="shared" si="9"/>
        <v>5</v>
      </c>
    </row>
    <row r="296" spans="1:12">
      <c r="A296" t="s">
        <v>1739</v>
      </c>
      <c r="B296" s="114" t="s">
        <v>805</v>
      </c>
      <c r="C296" s="18"/>
      <c r="D296" s="130" t="s">
        <v>806</v>
      </c>
      <c r="E296" s="102">
        <v>288</v>
      </c>
      <c r="F296" s="9">
        <v>17</v>
      </c>
      <c r="G296" s="19">
        <f t="shared" si="8"/>
        <v>21.25</v>
      </c>
      <c r="H296" t="s">
        <v>88</v>
      </c>
      <c r="I296" t="s">
        <v>30</v>
      </c>
      <c r="J296" t="s">
        <v>141</v>
      </c>
      <c r="L296">
        <f t="shared" si="9"/>
        <v>18</v>
      </c>
    </row>
    <row r="297" spans="1:12">
      <c r="A297" t="s">
        <v>1740</v>
      </c>
      <c r="B297" s="42" t="s">
        <v>809</v>
      </c>
      <c r="C297" s="18"/>
      <c r="D297" s="130" t="s">
        <v>810</v>
      </c>
      <c r="E297" s="102">
        <v>5936</v>
      </c>
      <c r="F297" s="9">
        <v>40</v>
      </c>
      <c r="G297" s="19">
        <f t="shared" si="8"/>
        <v>50</v>
      </c>
      <c r="H297" t="s">
        <v>29</v>
      </c>
      <c r="J297" t="s">
        <v>702</v>
      </c>
      <c r="L297">
        <f t="shared" si="9"/>
        <v>371</v>
      </c>
    </row>
    <row r="298" spans="1:12" hidden="1">
      <c r="A298" t="s">
        <v>1741</v>
      </c>
      <c r="B298" s="42" t="s">
        <v>1742</v>
      </c>
      <c r="C298" s="18"/>
      <c r="D298" s="130" t="s">
        <v>1743</v>
      </c>
      <c r="E298" s="102">
        <v>0</v>
      </c>
      <c r="F298" s="9">
        <v>45</v>
      </c>
      <c r="G298" s="19">
        <f t="shared" si="8"/>
        <v>56.25</v>
      </c>
      <c r="H298" t="s">
        <v>25</v>
      </c>
      <c r="L298">
        <f t="shared" si="9"/>
        <v>0</v>
      </c>
    </row>
    <row r="299" spans="1:12">
      <c r="A299" t="s">
        <v>1744</v>
      </c>
      <c r="B299" s="42" t="s">
        <v>1745</v>
      </c>
      <c r="C299" s="18"/>
      <c r="D299" s="130" t="s">
        <v>1746</v>
      </c>
      <c r="E299" s="102">
        <v>384</v>
      </c>
      <c r="F299" s="9">
        <v>25</v>
      </c>
      <c r="G299" s="19">
        <f t="shared" si="8"/>
        <v>31.25</v>
      </c>
      <c r="H299" t="s">
        <v>94</v>
      </c>
      <c r="J299" t="s">
        <v>1747</v>
      </c>
      <c r="L299">
        <f t="shared" si="9"/>
        <v>24</v>
      </c>
    </row>
    <row r="300" spans="1:12">
      <c r="A300" t="s">
        <v>1748</v>
      </c>
      <c r="B300" s="42" t="s">
        <v>1749</v>
      </c>
      <c r="C300" s="18"/>
      <c r="D300" s="130" t="s">
        <v>1750</v>
      </c>
      <c r="E300" s="102">
        <v>32</v>
      </c>
      <c r="F300" s="9">
        <v>11</v>
      </c>
      <c r="G300" s="19">
        <f t="shared" si="8"/>
        <v>13.75</v>
      </c>
      <c r="H300" t="s">
        <v>94</v>
      </c>
      <c r="I300" t="s">
        <v>30</v>
      </c>
      <c r="J300" t="s">
        <v>89</v>
      </c>
      <c r="L300">
        <f t="shared" si="9"/>
        <v>2</v>
      </c>
    </row>
    <row r="301" spans="1:12">
      <c r="A301" t="s">
        <v>2487</v>
      </c>
      <c r="B301" s="42" t="s">
        <v>2488</v>
      </c>
      <c r="C301" s="18"/>
      <c r="D301" s="129" t="s">
        <v>2489</v>
      </c>
      <c r="E301" s="102">
        <v>48</v>
      </c>
      <c r="F301" s="9">
        <v>45</v>
      </c>
      <c r="G301" s="19">
        <f t="shared" si="8"/>
        <v>56.25</v>
      </c>
      <c r="H301" t="s">
        <v>25</v>
      </c>
      <c r="L301">
        <f t="shared" si="9"/>
        <v>3</v>
      </c>
    </row>
    <row r="302" spans="1:12" hidden="1">
      <c r="A302" t="s">
        <v>1751</v>
      </c>
      <c r="B302" s="42" t="s">
        <v>1752</v>
      </c>
      <c r="C302" s="18"/>
      <c r="D302" s="130" t="s">
        <v>1753</v>
      </c>
      <c r="E302" s="102">
        <v>0</v>
      </c>
      <c r="F302" s="9">
        <v>3.5</v>
      </c>
      <c r="G302" s="19">
        <f t="shared" si="8"/>
        <v>4.375</v>
      </c>
      <c r="H302" t="s">
        <v>88</v>
      </c>
      <c r="J302" t="s">
        <v>148</v>
      </c>
      <c r="L302">
        <f t="shared" si="9"/>
        <v>0</v>
      </c>
    </row>
    <row r="303" spans="1:12">
      <c r="A303" t="s">
        <v>2490</v>
      </c>
      <c r="B303" s="42" t="s">
        <v>2491</v>
      </c>
      <c r="C303" s="18"/>
      <c r="D303" s="129" t="s">
        <v>2492</v>
      </c>
      <c r="E303" s="102">
        <v>16</v>
      </c>
      <c r="F303" s="9">
        <v>45</v>
      </c>
      <c r="G303" s="19">
        <f t="shared" si="8"/>
        <v>56.25</v>
      </c>
      <c r="H303" t="s">
        <v>29</v>
      </c>
      <c r="J303" t="s">
        <v>31</v>
      </c>
      <c r="L303">
        <f t="shared" si="9"/>
        <v>1</v>
      </c>
    </row>
    <row r="304" spans="1:12">
      <c r="A304" t="s">
        <v>1754</v>
      </c>
      <c r="B304" s="42" t="s">
        <v>1755</v>
      </c>
      <c r="C304" s="18" t="s">
        <v>1756</v>
      </c>
      <c r="D304" s="130" t="s">
        <v>1757</v>
      </c>
      <c r="E304" s="102">
        <v>80</v>
      </c>
      <c r="F304" s="9">
        <v>22</v>
      </c>
      <c r="G304" s="19">
        <f t="shared" si="8"/>
        <v>27.5</v>
      </c>
      <c r="H304" t="s">
        <v>88</v>
      </c>
      <c r="I304" t="s">
        <v>30</v>
      </c>
      <c r="J304" t="s">
        <v>89</v>
      </c>
      <c r="L304">
        <f t="shared" si="9"/>
        <v>5</v>
      </c>
    </row>
    <row r="305" spans="1:14">
      <c r="A305" t="s">
        <v>2493</v>
      </c>
      <c r="B305" s="42" t="s">
        <v>815</v>
      </c>
      <c r="C305" s="18"/>
      <c r="D305" s="129" t="s">
        <v>816</v>
      </c>
      <c r="E305" s="102">
        <v>16</v>
      </c>
      <c r="F305" s="9">
        <v>95</v>
      </c>
      <c r="G305" s="19">
        <f t="shared" si="8"/>
        <v>118.75</v>
      </c>
      <c r="H305" t="s">
        <v>35</v>
      </c>
      <c r="I305" t="s">
        <v>30</v>
      </c>
      <c r="J305" t="s">
        <v>31</v>
      </c>
      <c r="L305">
        <f t="shared" si="9"/>
        <v>1</v>
      </c>
    </row>
    <row r="306" spans="1:14">
      <c r="A306" t="s">
        <v>1758</v>
      </c>
      <c r="B306" s="42" t="s">
        <v>821</v>
      </c>
      <c r="C306" s="18" t="s">
        <v>822</v>
      </c>
      <c r="D306" s="130" t="s">
        <v>823</v>
      </c>
      <c r="E306" s="102">
        <v>2096</v>
      </c>
      <c r="F306" s="9">
        <v>14</v>
      </c>
      <c r="G306" s="19">
        <f t="shared" si="8"/>
        <v>17.5</v>
      </c>
      <c r="J306" t="s">
        <v>702</v>
      </c>
      <c r="L306">
        <f t="shared" si="9"/>
        <v>131</v>
      </c>
    </row>
    <row r="307" spans="1:14">
      <c r="A307" t="s">
        <v>1759</v>
      </c>
      <c r="B307" s="42" t="s">
        <v>825</v>
      </c>
      <c r="C307" s="18" t="s">
        <v>826</v>
      </c>
      <c r="D307" s="132" t="s">
        <v>827</v>
      </c>
      <c r="E307" s="102">
        <v>16</v>
      </c>
      <c r="F307" s="9">
        <v>30</v>
      </c>
      <c r="G307" s="19">
        <f t="shared" si="8"/>
        <v>37.5</v>
      </c>
      <c r="H307" t="s">
        <v>25</v>
      </c>
      <c r="L307">
        <f t="shared" si="9"/>
        <v>1</v>
      </c>
    </row>
    <row r="308" spans="1:14">
      <c r="A308" t="s">
        <v>1760</v>
      </c>
      <c r="B308" s="42" t="s">
        <v>829</v>
      </c>
      <c r="C308" s="18" t="s">
        <v>830</v>
      </c>
      <c r="D308" s="130" t="s">
        <v>831</v>
      </c>
      <c r="E308" s="102">
        <v>320</v>
      </c>
      <c r="F308" s="9">
        <v>35</v>
      </c>
      <c r="G308" s="19">
        <f t="shared" si="8"/>
        <v>43.75</v>
      </c>
      <c r="H308" t="s">
        <v>25</v>
      </c>
      <c r="J308" t="s">
        <v>18</v>
      </c>
      <c r="L308">
        <f t="shared" si="9"/>
        <v>20</v>
      </c>
    </row>
    <row r="309" spans="1:14" hidden="1">
      <c r="A309" t="s">
        <v>1761</v>
      </c>
      <c r="B309" s="42" t="s">
        <v>833</v>
      </c>
      <c r="C309" s="18" t="s">
        <v>834</v>
      </c>
      <c r="D309" s="130" t="s">
        <v>835</v>
      </c>
      <c r="E309" s="102">
        <v>0</v>
      </c>
      <c r="F309" s="9">
        <v>15</v>
      </c>
      <c r="G309" s="19">
        <f t="shared" si="8"/>
        <v>18.75</v>
      </c>
      <c r="H309" t="s">
        <v>88</v>
      </c>
      <c r="J309" t="s">
        <v>162</v>
      </c>
      <c r="L309">
        <f t="shared" si="9"/>
        <v>0</v>
      </c>
    </row>
    <row r="310" spans="1:14" hidden="1">
      <c r="A310" t="s">
        <v>1762</v>
      </c>
      <c r="B310" s="42" t="s">
        <v>1763</v>
      </c>
      <c r="C310" s="18" t="s">
        <v>1764</v>
      </c>
      <c r="D310" s="130" t="s">
        <v>1765</v>
      </c>
      <c r="E310" s="102">
        <v>0</v>
      </c>
      <c r="F310" s="9">
        <v>200</v>
      </c>
      <c r="G310" s="19">
        <f t="shared" si="8"/>
        <v>250</v>
      </c>
      <c r="H310" t="s">
        <v>29</v>
      </c>
      <c r="I310" t="s">
        <v>30</v>
      </c>
      <c r="L310">
        <f t="shared" si="9"/>
        <v>0</v>
      </c>
    </row>
    <row r="311" spans="1:14">
      <c r="A311" t="s">
        <v>1766</v>
      </c>
      <c r="B311" s="42" t="s">
        <v>1767</v>
      </c>
      <c r="C311" s="18"/>
      <c r="D311" s="130" t="s">
        <v>839</v>
      </c>
      <c r="E311" s="102">
        <v>192</v>
      </c>
      <c r="F311" s="9">
        <v>31</v>
      </c>
      <c r="G311" s="19">
        <f t="shared" si="8"/>
        <v>38.75</v>
      </c>
      <c r="H311" t="s">
        <v>29</v>
      </c>
      <c r="J311" t="s">
        <v>430</v>
      </c>
      <c r="L311">
        <f t="shared" si="9"/>
        <v>12</v>
      </c>
    </row>
    <row r="312" spans="1:14" hidden="1">
      <c r="A312" t="s">
        <v>1768</v>
      </c>
      <c r="B312" s="42" t="s">
        <v>1769</v>
      </c>
      <c r="C312" s="18"/>
      <c r="D312" s="130" t="s">
        <v>1770</v>
      </c>
      <c r="E312" s="102">
        <v>0</v>
      </c>
      <c r="F312" s="9">
        <v>33</v>
      </c>
      <c r="G312" s="19">
        <f t="shared" si="8"/>
        <v>41.25</v>
      </c>
      <c r="H312" t="s">
        <v>88</v>
      </c>
      <c r="I312" t="s">
        <v>30</v>
      </c>
      <c r="J312" t="s">
        <v>89</v>
      </c>
      <c r="L312">
        <f t="shared" si="9"/>
        <v>0</v>
      </c>
    </row>
    <row r="313" spans="1:14" hidden="1">
      <c r="A313" t="s">
        <v>1771</v>
      </c>
      <c r="B313" s="42" t="s">
        <v>1772</v>
      </c>
      <c r="C313" s="18"/>
      <c r="D313" s="130" t="s">
        <v>1773</v>
      </c>
      <c r="E313" s="102">
        <v>0</v>
      </c>
      <c r="F313" s="9">
        <v>33</v>
      </c>
      <c r="G313" s="19">
        <f t="shared" si="8"/>
        <v>41.25</v>
      </c>
      <c r="H313" t="s">
        <v>88</v>
      </c>
      <c r="I313" t="s">
        <v>30</v>
      </c>
      <c r="L313">
        <f t="shared" si="9"/>
        <v>0</v>
      </c>
    </row>
    <row r="314" spans="1:14" hidden="1">
      <c r="A314" t="s">
        <v>1774</v>
      </c>
      <c r="B314" s="42" t="s">
        <v>1775</v>
      </c>
      <c r="C314" s="18"/>
      <c r="D314" s="130" t="s">
        <v>1776</v>
      </c>
      <c r="E314" s="102">
        <v>0</v>
      </c>
      <c r="F314" s="9">
        <v>72</v>
      </c>
      <c r="G314" s="19">
        <f t="shared" si="8"/>
        <v>90</v>
      </c>
      <c r="H314" t="s">
        <v>25</v>
      </c>
      <c r="L314">
        <f t="shared" si="9"/>
        <v>0</v>
      </c>
      <c r="N314" s="116"/>
    </row>
    <row r="315" spans="1:14">
      <c r="A315" t="s">
        <v>2494</v>
      </c>
      <c r="B315" s="42" t="s">
        <v>2495</v>
      </c>
      <c r="C315" s="18"/>
      <c r="D315" s="129" t="s">
        <v>854</v>
      </c>
      <c r="E315" s="102">
        <v>16</v>
      </c>
      <c r="F315" s="9">
        <v>90</v>
      </c>
      <c r="G315" s="19">
        <f t="shared" si="8"/>
        <v>112.5</v>
      </c>
      <c r="H315" t="s">
        <v>35</v>
      </c>
      <c r="I315" t="s">
        <v>30</v>
      </c>
      <c r="J315" t="s">
        <v>855</v>
      </c>
      <c r="L315">
        <f t="shared" si="9"/>
        <v>1</v>
      </c>
    </row>
    <row r="316" spans="1:14" hidden="1">
      <c r="A316" t="s">
        <v>1777</v>
      </c>
      <c r="B316" s="42" t="s">
        <v>857</v>
      </c>
      <c r="C316" s="18" t="s">
        <v>1778</v>
      </c>
      <c r="D316" s="130" t="s">
        <v>1779</v>
      </c>
      <c r="E316" s="102">
        <v>0</v>
      </c>
      <c r="F316" s="9">
        <v>87</v>
      </c>
      <c r="G316" s="19">
        <f t="shared" si="8"/>
        <v>108.75</v>
      </c>
      <c r="H316" t="s">
        <v>35</v>
      </c>
      <c r="J316" t="s">
        <v>31</v>
      </c>
      <c r="L316">
        <f t="shared" si="9"/>
        <v>0</v>
      </c>
    </row>
    <row r="317" spans="1:14">
      <c r="A317" t="s">
        <v>2496</v>
      </c>
      <c r="B317" s="42" t="s">
        <v>2230</v>
      </c>
      <c r="C317" s="18"/>
      <c r="D317" s="129" t="s">
        <v>2497</v>
      </c>
      <c r="E317" s="102">
        <v>528</v>
      </c>
      <c r="F317" s="9">
        <v>5</v>
      </c>
      <c r="G317" s="19">
        <f t="shared" si="8"/>
        <v>6.25</v>
      </c>
      <c r="H317" t="s">
        <v>94</v>
      </c>
      <c r="L317">
        <f t="shared" si="9"/>
        <v>33</v>
      </c>
    </row>
    <row r="318" spans="1:14">
      <c r="A318" t="s">
        <v>1780</v>
      </c>
      <c r="B318" s="42" t="s">
        <v>868</v>
      </c>
      <c r="C318" s="18"/>
      <c r="D318" s="130" t="s">
        <v>869</v>
      </c>
      <c r="E318" s="102">
        <v>944</v>
      </c>
      <c r="F318" s="9">
        <v>0.9</v>
      </c>
      <c r="G318" s="19">
        <f t="shared" si="8"/>
        <v>1.125</v>
      </c>
      <c r="H318" t="s">
        <v>35</v>
      </c>
      <c r="J318" t="s">
        <v>74</v>
      </c>
      <c r="L318">
        <f t="shared" si="9"/>
        <v>59</v>
      </c>
    </row>
    <row r="319" spans="1:14" hidden="1">
      <c r="A319" t="s">
        <v>1781</v>
      </c>
      <c r="B319" s="42" t="s">
        <v>872</v>
      </c>
      <c r="C319" s="18"/>
      <c r="D319" s="130" t="s">
        <v>873</v>
      </c>
      <c r="E319" s="102">
        <v>0</v>
      </c>
      <c r="F319" s="9">
        <v>17</v>
      </c>
      <c r="G319" s="19">
        <f t="shared" si="8"/>
        <v>21.25</v>
      </c>
      <c r="H319" t="s">
        <v>29</v>
      </c>
      <c r="J319" t="s">
        <v>42</v>
      </c>
      <c r="L319">
        <f t="shared" si="9"/>
        <v>0</v>
      </c>
    </row>
    <row r="320" spans="1:14" hidden="1">
      <c r="A320" t="s">
        <v>1782</v>
      </c>
      <c r="B320" s="42" t="s">
        <v>1783</v>
      </c>
      <c r="C320" s="18" t="s">
        <v>1784</v>
      </c>
      <c r="D320" s="130" t="s">
        <v>1785</v>
      </c>
      <c r="E320" s="102">
        <v>0</v>
      </c>
      <c r="F320" s="9">
        <v>1.2</v>
      </c>
      <c r="G320" s="19">
        <f t="shared" si="8"/>
        <v>1.5</v>
      </c>
      <c r="J320" t="s">
        <v>1786</v>
      </c>
      <c r="L320">
        <f t="shared" si="9"/>
        <v>0</v>
      </c>
    </row>
    <row r="321" spans="1:12" hidden="1">
      <c r="A321" t="s">
        <v>1787</v>
      </c>
      <c r="B321" s="42" t="s">
        <v>1788</v>
      </c>
      <c r="C321" s="18"/>
      <c r="D321" s="130" t="s">
        <v>1789</v>
      </c>
      <c r="E321" s="102">
        <v>0</v>
      </c>
      <c r="F321" s="9">
        <v>131</v>
      </c>
      <c r="G321" s="19">
        <f t="shared" ref="G321:G378" si="10">+F321*1.25</f>
        <v>163.75</v>
      </c>
      <c r="H321" t="s">
        <v>88</v>
      </c>
      <c r="L321">
        <f t="shared" si="9"/>
        <v>0</v>
      </c>
    </row>
    <row r="322" spans="1:12">
      <c r="A322" t="s">
        <v>1790</v>
      </c>
      <c r="B322" s="42" t="s">
        <v>1791</v>
      </c>
      <c r="C322" s="18"/>
      <c r="D322" s="130" t="s">
        <v>1792</v>
      </c>
      <c r="E322" s="102">
        <v>32</v>
      </c>
      <c r="F322" s="9">
        <v>31</v>
      </c>
      <c r="G322" s="19">
        <f t="shared" si="10"/>
        <v>38.75</v>
      </c>
      <c r="H322" t="s">
        <v>25</v>
      </c>
      <c r="I322" t="s">
        <v>30</v>
      </c>
      <c r="J322" t="s">
        <v>31</v>
      </c>
      <c r="L322">
        <f t="shared" si="9"/>
        <v>2</v>
      </c>
    </row>
    <row r="323" spans="1:12" hidden="1">
      <c r="A323" t="s">
        <v>2498</v>
      </c>
      <c r="B323" s="42" t="s">
        <v>2499</v>
      </c>
      <c r="C323" s="18"/>
      <c r="D323" s="129" t="s">
        <v>2500</v>
      </c>
      <c r="E323" s="102">
        <v>0</v>
      </c>
      <c r="F323" s="9">
        <v>35</v>
      </c>
      <c r="G323" s="19">
        <f t="shared" si="10"/>
        <v>43.75</v>
      </c>
      <c r="H323" t="s">
        <v>25</v>
      </c>
      <c r="I323" t="s">
        <v>30</v>
      </c>
      <c r="J323" t="s">
        <v>42</v>
      </c>
      <c r="L323">
        <f t="shared" ref="L323:L382" si="11">+E323/16</f>
        <v>0</v>
      </c>
    </row>
    <row r="324" spans="1:12" hidden="1">
      <c r="A324" t="s">
        <v>1793</v>
      </c>
      <c r="B324" s="42" t="s">
        <v>879</v>
      </c>
      <c r="C324" s="18"/>
      <c r="D324" s="130" t="s">
        <v>880</v>
      </c>
      <c r="E324" s="102">
        <v>0</v>
      </c>
      <c r="F324" s="9">
        <v>14</v>
      </c>
      <c r="G324" s="19">
        <f t="shared" si="10"/>
        <v>17.5</v>
      </c>
      <c r="H324" t="s">
        <v>88</v>
      </c>
      <c r="I324" t="s">
        <v>30</v>
      </c>
      <c r="J324" t="s">
        <v>162</v>
      </c>
      <c r="L324">
        <f t="shared" si="11"/>
        <v>0</v>
      </c>
    </row>
    <row r="325" spans="1:12">
      <c r="A325" t="s">
        <v>1794</v>
      </c>
      <c r="B325" s="42" t="s">
        <v>886</v>
      </c>
      <c r="C325" s="18"/>
      <c r="D325" s="130" t="s">
        <v>887</v>
      </c>
      <c r="E325" s="102">
        <v>1328</v>
      </c>
      <c r="F325" s="9">
        <v>12</v>
      </c>
      <c r="G325" s="19">
        <f t="shared" si="10"/>
        <v>15</v>
      </c>
      <c r="H325" t="s">
        <v>35</v>
      </c>
      <c r="J325" t="s">
        <v>162</v>
      </c>
      <c r="L325">
        <f t="shared" si="11"/>
        <v>83</v>
      </c>
    </row>
    <row r="326" spans="1:12" hidden="1">
      <c r="A326" t="s">
        <v>1795</v>
      </c>
      <c r="B326" s="42" t="s">
        <v>890</v>
      </c>
      <c r="C326" s="18"/>
      <c r="D326" s="130" t="s">
        <v>1796</v>
      </c>
      <c r="E326" s="102">
        <v>0</v>
      </c>
      <c r="F326" s="9">
        <v>36</v>
      </c>
      <c r="G326" s="19">
        <f t="shared" si="10"/>
        <v>45</v>
      </c>
      <c r="H326" t="s">
        <v>29</v>
      </c>
      <c r="J326" t="s">
        <v>141</v>
      </c>
      <c r="L326">
        <f t="shared" si="11"/>
        <v>0</v>
      </c>
    </row>
    <row r="327" spans="1:12">
      <c r="A327" t="s">
        <v>1797</v>
      </c>
      <c r="B327" s="42" t="s">
        <v>893</v>
      </c>
      <c r="C327" s="18"/>
      <c r="D327" s="130" t="s">
        <v>894</v>
      </c>
      <c r="E327" s="102">
        <v>1056</v>
      </c>
      <c r="F327" s="9">
        <v>50</v>
      </c>
      <c r="G327" s="19">
        <f t="shared" si="10"/>
        <v>62.5</v>
      </c>
      <c r="H327" t="s">
        <v>29</v>
      </c>
      <c r="I327" t="s">
        <v>30</v>
      </c>
      <c r="J327" t="s">
        <v>18</v>
      </c>
      <c r="L327">
        <f t="shared" si="11"/>
        <v>66</v>
      </c>
    </row>
    <row r="328" spans="1:12" hidden="1">
      <c r="A328" t="s">
        <v>1798</v>
      </c>
      <c r="B328" s="42" t="s">
        <v>896</v>
      </c>
      <c r="C328" s="18"/>
      <c r="D328" s="130" t="s">
        <v>897</v>
      </c>
      <c r="E328" s="102">
        <v>0</v>
      </c>
      <c r="F328" s="9">
        <v>14</v>
      </c>
      <c r="G328" s="19">
        <f t="shared" si="10"/>
        <v>17.5</v>
      </c>
      <c r="H328" t="s">
        <v>25</v>
      </c>
      <c r="J328" t="s">
        <v>18</v>
      </c>
      <c r="L328">
        <f t="shared" si="11"/>
        <v>0</v>
      </c>
    </row>
    <row r="329" spans="1:12">
      <c r="A329" t="s">
        <v>2501</v>
      </c>
      <c r="B329" s="42" t="s">
        <v>2502</v>
      </c>
      <c r="C329" s="18"/>
      <c r="D329" s="129" t="s">
        <v>2503</v>
      </c>
      <c r="E329" s="102">
        <v>1504</v>
      </c>
      <c r="F329" s="9">
        <v>1</v>
      </c>
      <c r="G329" s="19">
        <f t="shared" si="10"/>
        <v>1.25</v>
      </c>
      <c r="L329">
        <f t="shared" si="11"/>
        <v>94</v>
      </c>
    </row>
    <row r="330" spans="1:12" hidden="1">
      <c r="A330" t="s">
        <v>1799</v>
      </c>
      <c r="B330" s="42" t="s">
        <v>906</v>
      </c>
      <c r="C330" s="18"/>
      <c r="D330" s="130" t="s">
        <v>907</v>
      </c>
      <c r="E330" s="102">
        <v>0</v>
      </c>
      <c r="F330" s="9">
        <v>180</v>
      </c>
      <c r="G330" s="19">
        <f t="shared" si="10"/>
        <v>225</v>
      </c>
      <c r="H330" t="s">
        <v>88</v>
      </c>
      <c r="I330" t="s">
        <v>30</v>
      </c>
      <c r="J330" t="s">
        <v>430</v>
      </c>
      <c r="L330">
        <f t="shared" si="11"/>
        <v>0</v>
      </c>
    </row>
    <row r="331" spans="1:12" hidden="1">
      <c r="A331" t="s">
        <v>1800</v>
      </c>
      <c r="B331" s="42" t="s">
        <v>910</v>
      </c>
      <c r="C331" s="18"/>
      <c r="D331" s="130" t="s">
        <v>911</v>
      </c>
      <c r="E331" s="102">
        <v>0</v>
      </c>
      <c r="F331" s="9">
        <v>175</v>
      </c>
      <c r="G331" s="19">
        <f t="shared" si="10"/>
        <v>218.75</v>
      </c>
      <c r="H331" t="s">
        <v>94</v>
      </c>
      <c r="I331" t="s">
        <v>30</v>
      </c>
      <c r="J331" t="s">
        <v>912</v>
      </c>
      <c r="L331">
        <f t="shared" si="11"/>
        <v>0</v>
      </c>
    </row>
    <row r="332" spans="1:12" hidden="1">
      <c r="A332" t="s">
        <v>1801</v>
      </c>
      <c r="B332" s="42" t="s">
        <v>917</v>
      </c>
      <c r="C332" s="18"/>
      <c r="D332" s="130" t="s">
        <v>918</v>
      </c>
      <c r="E332" s="102">
        <v>0</v>
      </c>
      <c r="F332" s="9">
        <v>155</v>
      </c>
      <c r="G332" s="19">
        <f t="shared" si="10"/>
        <v>193.75</v>
      </c>
      <c r="H332" t="s">
        <v>35</v>
      </c>
      <c r="I332" t="s">
        <v>30</v>
      </c>
      <c r="J332" t="s">
        <v>919</v>
      </c>
      <c r="L332">
        <f t="shared" si="11"/>
        <v>0</v>
      </c>
    </row>
    <row r="333" spans="1:12">
      <c r="A333" t="s">
        <v>2504</v>
      </c>
      <c r="B333" s="42" t="s">
        <v>2505</v>
      </c>
      <c r="C333" s="18"/>
      <c r="D333" s="129" t="s">
        <v>2506</v>
      </c>
      <c r="E333" s="102">
        <v>16</v>
      </c>
      <c r="F333" s="9">
        <v>45</v>
      </c>
      <c r="G333" s="19">
        <f t="shared" si="10"/>
        <v>56.25</v>
      </c>
      <c r="L333">
        <f t="shared" si="11"/>
        <v>1</v>
      </c>
    </row>
    <row r="334" spans="1:12" hidden="1">
      <c r="A334" t="s">
        <v>1802</v>
      </c>
      <c r="B334" s="42" t="s">
        <v>921</v>
      </c>
      <c r="C334" s="18"/>
      <c r="D334" s="130" t="s">
        <v>922</v>
      </c>
      <c r="E334" s="102">
        <v>0</v>
      </c>
      <c r="F334" s="9">
        <v>25</v>
      </c>
      <c r="G334" s="19">
        <f t="shared" si="10"/>
        <v>31.25</v>
      </c>
      <c r="H334" t="s">
        <v>25</v>
      </c>
      <c r="I334" t="s">
        <v>30</v>
      </c>
      <c r="J334" t="s">
        <v>162</v>
      </c>
      <c r="L334">
        <f t="shared" si="11"/>
        <v>0</v>
      </c>
    </row>
    <row r="335" spans="1:12">
      <c r="A335" t="s">
        <v>2507</v>
      </c>
      <c r="B335" s="42" t="s">
        <v>2508</v>
      </c>
      <c r="C335" s="18"/>
      <c r="D335" s="129" t="s">
        <v>2509</v>
      </c>
      <c r="E335" s="102">
        <v>16</v>
      </c>
      <c r="F335" s="9">
        <v>15</v>
      </c>
      <c r="G335" s="19">
        <f t="shared" si="10"/>
        <v>18.75</v>
      </c>
      <c r="H335" t="s">
        <v>35</v>
      </c>
      <c r="I335" t="s">
        <v>30</v>
      </c>
      <c r="J335" t="s">
        <v>104</v>
      </c>
      <c r="L335">
        <f t="shared" si="11"/>
        <v>1</v>
      </c>
    </row>
    <row r="336" spans="1:12">
      <c r="A336" t="s">
        <v>1803</v>
      </c>
      <c r="B336" s="42" t="s">
        <v>1804</v>
      </c>
      <c r="C336" s="18"/>
      <c r="D336" s="130" t="s">
        <v>1805</v>
      </c>
      <c r="E336" s="102">
        <v>1296</v>
      </c>
      <c r="F336" s="9">
        <v>3.5</v>
      </c>
      <c r="G336" s="19">
        <f t="shared" si="10"/>
        <v>4.375</v>
      </c>
      <c r="H336" t="s">
        <v>94</v>
      </c>
      <c r="I336" t="s">
        <v>30</v>
      </c>
      <c r="J336" t="s">
        <v>148</v>
      </c>
      <c r="L336">
        <f t="shared" si="11"/>
        <v>81</v>
      </c>
    </row>
    <row r="337" spans="1:12" hidden="1">
      <c r="A337" t="s">
        <v>2510</v>
      </c>
      <c r="B337" s="42" t="s">
        <v>2511</v>
      </c>
      <c r="C337" s="18"/>
      <c r="D337" s="129" t="s">
        <v>2512</v>
      </c>
      <c r="E337" s="102">
        <v>0</v>
      </c>
      <c r="F337" s="9">
        <v>1</v>
      </c>
      <c r="G337" s="19">
        <f t="shared" si="10"/>
        <v>1.25</v>
      </c>
      <c r="L337">
        <f t="shared" si="11"/>
        <v>0</v>
      </c>
    </row>
    <row r="338" spans="1:12" hidden="1">
      <c r="A338" t="s">
        <v>1806</v>
      </c>
      <c r="B338" s="42" t="s">
        <v>925</v>
      </c>
      <c r="C338" s="18"/>
      <c r="D338" s="130" t="s">
        <v>927</v>
      </c>
      <c r="E338" s="102">
        <v>0</v>
      </c>
      <c r="F338" s="9">
        <v>175</v>
      </c>
      <c r="G338" s="19">
        <f t="shared" si="10"/>
        <v>218.75</v>
      </c>
      <c r="H338" t="s">
        <v>88</v>
      </c>
      <c r="I338" t="s">
        <v>30</v>
      </c>
      <c r="J338" t="s">
        <v>928</v>
      </c>
      <c r="L338">
        <f t="shared" si="11"/>
        <v>0</v>
      </c>
    </row>
    <row r="339" spans="1:12" hidden="1">
      <c r="A339" t="s">
        <v>1807</v>
      </c>
      <c r="B339" s="42" t="s">
        <v>1808</v>
      </c>
      <c r="C339" s="18"/>
      <c r="D339" s="130" t="s">
        <v>930</v>
      </c>
      <c r="E339" s="102">
        <v>0</v>
      </c>
      <c r="F339" s="9">
        <v>115</v>
      </c>
      <c r="G339" s="19">
        <f t="shared" si="10"/>
        <v>143.75</v>
      </c>
      <c r="H339" t="s">
        <v>35</v>
      </c>
      <c r="I339" t="s">
        <v>30</v>
      </c>
      <c r="J339" t="s">
        <v>430</v>
      </c>
      <c r="L339">
        <f t="shared" si="11"/>
        <v>0</v>
      </c>
    </row>
    <row r="340" spans="1:12">
      <c r="A340" t="s">
        <v>1809</v>
      </c>
      <c r="B340" s="42" t="s">
        <v>1810</v>
      </c>
      <c r="C340" s="18" t="s">
        <v>1811</v>
      </c>
      <c r="D340" s="130" t="s">
        <v>1812</v>
      </c>
      <c r="E340" s="102">
        <v>64</v>
      </c>
      <c r="F340" s="9">
        <v>24</v>
      </c>
      <c r="G340" s="19">
        <f t="shared" si="10"/>
        <v>30</v>
      </c>
      <c r="H340" t="s">
        <v>88</v>
      </c>
      <c r="I340" t="s">
        <v>30</v>
      </c>
      <c r="J340" t="s">
        <v>18</v>
      </c>
      <c r="L340">
        <f t="shared" si="11"/>
        <v>4</v>
      </c>
    </row>
    <row r="341" spans="1:12" hidden="1">
      <c r="A341" t="s">
        <v>1813</v>
      </c>
      <c r="B341" s="42" t="s">
        <v>1814</v>
      </c>
      <c r="C341" s="18" t="s">
        <v>1815</v>
      </c>
      <c r="D341" s="130" t="s">
        <v>1816</v>
      </c>
      <c r="E341" s="102">
        <v>0</v>
      </c>
      <c r="F341" s="9">
        <v>26</v>
      </c>
      <c r="G341" s="19">
        <f t="shared" si="10"/>
        <v>32.5</v>
      </c>
      <c r="H341" t="s">
        <v>25</v>
      </c>
      <c r="L341">
        <f t="shared" si="11"/>
        <v>0</v>
      </c>
    </row>
    <row r="342" spans="1:12" hidden="1">
      <c r="A342" t="s">
        <v>1817</v>
      </c>
      <c r="B342" s="42" t="s">
        <v>1818</v>
      </c>
      <c r="C342" s="18"/>
      <c r="D342" s="130" t="s">
        <v>1819</v>
      </c>
      <c r="E342" s="102">
        <v>0</v>
      </c>
      <c r="F342" s="9">
        <v>9.5</v>
      </c>
      <c r="G342" s="19">
        <f t="shared" si="10"/>
        <v>11.875</v>
      </c>
      <c r="H342" t="s">
        <v>25</v>
      </c>
      <c r="J342" t="s">
        <v>18</v>
      </c>
      <c r="L342">
        <f t="shared" si="11"/>
        <v>0</v>
      </c>
    </row>
    <row r="343" spans="1:12">
      <c r="A343" t="s">
        <v>1820</v>
      </c>
      <c r="B343" s="42" t="s">
        <v>1821</v>
      </c>
      <c r="C343" s="18"/>
      <c r="D343" s="130" t="s">
        <v>1822</v>
      </c>
      <c r="E343" s="102">
        <v>176</v>
      </c>
      <c r="F343" s="9">
        <v>4</v>
      </c>
      <c r="G343" s="19">
        <f t="shared" si="10"/>
        <v>5</v>
      </c>
      <c r="H343" t="s">
        <v>94</v>
      </c>
      <c r="J343" t="s">
        <v>1823</v>
      </c>
      <c r="L343">
        <f t="shared" si="11"/>
        <v>11</v>
      </c>
    </row>
    <row r="344" spans="1:12">
      <c r="A344" t="s">
        <v>1824</v>
      </c>
      <c r="B344" s="42" t="s">
        <v>1825</v>
      </c>
      <c r="C344" s="18"/>
      <c r="D344" s="130" t="s">
        <v>1826</v>
      </c>
      <c r="E344" s="102">
        <v>336</v>
      </c>
      <c r="F344" s="9">
        <v>4</v>
      </c>
      <c r="G344" s="19">
        <f t="shared" si="10"/>
        <v>5</v>
      </c>
      <c r="H344" t="s">
        <v>94</v>
      </c>
      <c r="J344" t="s">
        <v>430</v>
      </c>
      <c r="L344">
        <f t="shared" si="11"/>
        <v>21</v>
      </c>
    </row>
    <row r="345" spans="1:12" hidden="1">
      <c r="A345" t="s">
        <v>1827</v>
      </c>
      <c r="B345" s="42" t="s">
        <v>1828</v>
      </c>
      <c r="C345" s="18"/>
      <c r="D345" s="130" t="s">
        <v>1829</v>
      </c>
      <c r="E345" s="102">
        <v>0</v>
      </c>
      <c r="F345" s="9">
        <v>55</v>
      </c>
      <c r="G345" s="19">
        <f t="shared" si="10"/>
        <v>68.75</v>
      </c>
      <c r="H345" t="s">
        <v>25</v>
      </c>
      <c r="J345" t="s">
        <v>232</v>
      </c>
      <c r="L345">
        <f t="shared" si="11"/>
        <v>0</v>
      </c>
    </row>
    <row r="346" spans="1:12">
      <c r="A346" t="s">
        <v>1830</v>
      </c>
      <c r="B346" s="42" t="s">
        <v>1831</v>
      </c>
      <c r="C346" s="18" t="s">
        <v>1832</v>
      </c>
      <c r="D346" s="130" t="s">
        <v>1833</v>
      </c>
      <c r="E346" s="102">
        <v>16</v>
      </c>
      <c r="F346" s="9">
        <v>32</v>
      </c>
      <c r="G346" s="19">
        <f t="shared" si="10"/>
        <v>40</v>
      </c>
      <c r="H346" t="s">
        <v>35</v>
      </c>
      <c r="L346">
        <f t="shared" si="11"/>
        <v>1</v>
      </c>
    </row>
    <row r="347" spans="1:12" hidden="1">
      <c r="A347" t="s">
        <v>1834</v>
      </c>
      <c r="B347" s="42" t="s">
        <v>932</v>
      </c>
      <c r="C347" s="18"/>
      <c r="D347" s="130" t="s">
        <v>933</v>
      </c>
      <c r="E347" s="102">
        <v>0</v>
      </c>
      <c r="F347" s="9">
        <v>40</v>
      </c>
      <c r="G347" s="19">
        <f t="shared" si="10"/>
        <v>50</v>
      </c>
      <c r="H347" t="s">
        <v>25</v>
      </c>
      <c r="J347" t="s">
        <v>162</v>
      </c>
      <c r="L347">
        <f t="shared" si="11"/>
        <v>0</v>
      </c>
    </row>
    <row r="348" spans="1:12">
      <c r="A348" t="s">
        <v>1835</v>
      </c>
      <c r="B348" s="42" t="s">
        <v>935</v>
      </c>
      <c r="C348" s="18" t="s">
        <v>936</v>
      </c>
      <c r="D348" s="130" t="s">
        <v>937</v>
      </c>
      <c r="E348" s="102">
        <v>112</v>
      </c>
      <c r="F348" s="9">
        <v>16</v>
      </c>
      <c r="G348" s="19">
        <f t="shared" si="10"/>
        <v>20</v>
      </c>
      <c r="H348" t="s">
        <v>88</v>
      </c>
      <c r="J348" t="s">
        <v>31</v>
      </c>
      <c r="L348">
        <f t="shared" si="11"/>
        <v>7</v>
      </c>
    </row>
    <row r="349" spans="1:12">
      <c r="A349" t="s">
        <v>2513</v>
      </c>
      <c r="B349" s="42" t="s">
        <v>2514</v>
      </c>
      <c r="C349" s="18"/>
      <c r="D349" s="129" t="s">
        <v>2515</v>
      </c>
      <c r="E349" s="102">
        <v>48</v>
      </c>
      <c r="F349" s="9">
        <v>20</v>
      </c>
      <c r="G349" s="19">
        <f t="shared" si="10"/>
        <v>25</v>
      </c>
      <c r="L349">
        <f t="shared" si="11"/>
        <v>3</v>
      </c>
    </row>
    <row r="350" spans="1:12" hidden="1">
      <c r="A350" t="s">
        <v>1836</v>
      </c>
      <c r="B350" s="42" t="s">
        <v>1837</v>
      </c>
      <c r="C350" s="18"/>
      <c r="D350" s="130" t="s">
        <v>1838</v>
      </c>
      <c r="E350" s="102">
        <v>0</v>
      </c>
      <c r="F350" s="9">
        <v>175</v>
      </c>
      <c r="G350" s="19">
        <f t="shared" si="10"/>
        <v>218.75</v>
      </c>
      <c r="H350" t="s">
        <v>88</v>
      </c>
      <c r="L350">
        <f t="shared" si="11"/>
        <v>0</v>
      </c>
    </row>
    <row r="351" spans="1:12">
      <c r="A351" t="s">
        <v>2516</v>
      </c>
      <c r="B351" s="42" t="s">
        <v>2517</v>
      </c>
      <c r="C351" s="18"/>
      <c r="D351" s="129" t="s">
        <v>2518</v>
      </c>
      <c r="E351" s="102">
        <v>48</v>
      </c>
      <c r="F351" s="9">
        <v>25</v>
      </c>
      <c r="G351" s="19">
        <f t="shared" si="10"/>
        <v>31.25</v>
      </c>
      <c r="H351" t="s">
        <v>29</v>
      </c>
      <c r="L351">
        <f t="shared" si="11"/>
        <v>3</v>
      </c>
    </row>
    <row r="352" spans="1:12" hidden="1">
      <c r="A352" t="s">
        <v>1839</v>
      </c>
      <c r="B352" s="42" t="s">
        <v>1840</v>
      </c>
      <c r="C352" s="18" t="s">
        <v>1841</v>
      </c>
      <c r="D352" s="130" t="s">
        <v>1842</v>
      </c>
      <c r="E352" s="102">
        <v>0</v>
      </c>
      <c r="F352" s="9">
        <v>32</v>
      </c>
      <c r="G352" s="19">
        <f t="shared" si="10"/>
        <v>40</v>
      </c>
      <c r="H352" t="s">
        <v>29</v>
      </c>
      <c r="L352">
        <f t="shared" si="11"/>
        <v>0</v>
      </c>
    </row>
    <row r="353" spans="1:12">
      <c r="A353" t="s">
        <v>2519</v>
      </c>
      <c r="B353" s="42" t="s">
        <v>2520</v>
      </c>
      <c r="C353" s="18"/>
      <c r="D353" s="129" t="s">
        <v>2521</v>
      </c>
      <c r="E353" s="102">
        <v>16</v>
      </c>
      <c r="F353" s="9">
        <v>25</v>
      </c>
      <c r="G353" s="19">
        <f t="shared" si="10"/>
        <v>31.25</v>
      </c>
      <c r="L353">
        <f t="shared" si="11"/>
        <v>1</v>
      </c>
    </row>
    <row r="354" spans="1:12" hidden="1">
      <c r="A354" t="s">
        <v>1843</v>
      </c>
      <c r="B354" s="42" t="s">
        <v>1844</v>
      </c>
      <c r="C354" s="18" t="s">
        <v>940</v>
      </c>
      <c r="D354" s="130" t="s">
        <v>941</v>
      </c>
      <c r="E354" s="102">
        <v>0</v>
      </c>
      <c r="F354" s="9">
        <v>55</v>
      </c>
      <c r="G354" s="19">
        <f t="shared" si="10"/>
        <v>68.75</v>
      </c>
      <c r="H354" t="s">
        <v>29</v>
      </c>
      <c r="J354" t="s">
        <v>942</v>
      </c>
      <c r="L354">
        <f t="shared" si="11"/>
        <v>0</v>
      </c>
    </row>
    <row r="355" spans="1:12">
      <c r="A355" t="s">
        <v>2522</v>
      </c>
      <c r="B355" s="42" t="s">
        <v>2523</v>
      </c>
      <c r="C355" s="18"/>
      <c r="D355" s="129" t="s">
        <v>2524</v>
      </c>
      <c r="E355" s="102">
        <v>16</v>
      </c>
      <c r="F355" s="9">
        <v>90</v>
      </c>
      <c r="G355" s="19">
        <f t="shared" si="10"/>
        <v>112.5</v>
      </c>
      <c r="H355" t="e">
        <v>#N/A</v>
      </c>
      <c r="I355" t="e">
        <v>#N/A</v>
      </c>
      <c r="J355" t="e">
        <v>#N/A</v>
      </c>
      <c r="L355">
        <f t="shared" si="11"/>
        <v>1</v>
      </c>
    </row>
    <row r="356" spans="1:12">
      <c r="A356" t="s">
        <v>1845</v>
      </c>
      <c r="B356" s="42" t="s">
        <v>947</v>
      </c>
      <c r="C356" s="18"/>
      <c r="D356" s="130" t="s">
        <v>948</v>
      </c>
      <c r="E356" s="102">
        <v>64</v>
      </c>
      <c r="F356" s="9">
        <v>55</v>
      </c>
      <c r="G356" s="19">
        <f t="shared" si="10"/>
        <v>68.75</v>
      </c>
      <c r="H356" t="s">
        <v>35</v>
      </c>
      <c r="I356" t="s">
        <v>30</v>
      </c>
      <c r="J356" t="s">
        <v>18</v>
      </c>
      <c r="L356">
        <f t="shared" si="11"/>
        <v>4</v>
      </c>
    </row>
    <row r="357" spans="1:12">
      <c r="A357" t="s">
        <v>1846</v>
      </c>
      <c r="B357" s="42" t="s">
        <v>951</v>
      </c>
      <c r="C357" s="18"/>
      <c r="D357" s="130" t="s">
        <v>952</v>
      </c>
      <c r="E357" s="102">
        <v>480</v>
      </c>
      <c r="F357" s="9">
        <v>35</v>
      </c>
      <c r="G357" s="19">
        <f t="shared" si="10"/>
        <v>43.75</v>
      </c>
      <c r="H357" t="s">
        <v>94</v>
      </c>
      <c r="J357" t="s">
        <v>162</v>
      </c>
      <c r="L357">
        <f t="shared" si="11"/>
        <v>30</v>
      </c>
    </row>
    <row r="358" spans="1:12">
      <c r="A358" t="s">
        <v>1847</v>
      </c>
      <c r="B358" s="42" t="s">
        <v>1848</v>
      </c>
      <c r="C358" s="18"/>
      <c r="D358" s="130" t="s">
        <v>1849</v>
      </c>
      <c r="E358" s="102">
        <v>48</v>
      </c>
      <c r="F358" s="9">
        <v>55</v>
      </c>
      <c r="G358" s="19">
        <f t="shared" si="10"/>
        <v>68.75</v>
      </c>
      <c r="H358" t="s">
        <v>25</v>
      </c>
      <c r="L358">
        <f t="shared" si="11"/>
        <v>3</v>
      </c>
    </row>
    <row r="359" spans="1:12">
      <c r="A359" t="s">
        <v>2525</v>
      </c>
      <c r="B359" s="42" t="s">
        <v>954</v>
      </c>
      <c r="C359" s="18"/>
      <c r="D359" s="129" t="s">
        <v>955</v>
      </c>
      <c r="E359" s="102">
        <v>48</v>
      </c>
      <c r="F359" s="9">
        <v>15</v>
      </c>
      <c r="G359" s="19">
        <f t="shared" si="10"/>
        <v>18.75</v>
      </c>
      <c r="H359" t="s">
        <v>29</v>
      </c>
      <c r="J359" t="s">
        <v>42</v>
      </c>
      <c r="L359">
        <f t="shared" si="11"/>
        <v>3</v>
      </c>
    </row>
    <row r="360" spans="1:12">
      <c r="A360" t="s">
        <v>1850</v>
      </c>
      <c r="B360" s="42" t="s">
        <v>957</v>
      </c>
      <c r="C360" s="18"/>
      <c r="D360" s="130" t="s">
        <v>498</v>
      </c>
      <c r="E360" s="102">
        <v>752</v>
      </c>
      <c r="F360" s="9">
        <v>6</v>
      </c>
      <c r="G360" s="19">
        <f t="shared" si="10"/>
        <v>7.5</v>
      </c>
      <c r="H360" t="s">
        <v>29</v>
      </c>
      <c r="J360" t="s">
        <v>162</v>
      </c>
      <c r="L360">
        <f t="shared" si="11"/>
        <v>47</v>
      </c>
    </row>
    <row r="361" spans="1:12">
      <c r="A361" t="s">
        <v>2526</v>
      </c>
      <c r="B361" s="42" t="s">
        <v>2527</v>
      </c>
      <c r="C361" s="18"/>
      <c r="D361" s="129" t="s">
        <v>2528</v>
      </c>
      <c r="E361" s="102">
        <v>480</v>
      </c>
      <c r="F361" s="9">
        <v>2</v>
      </c>
      <c r="G361" s="19">
        <f t="shared" si="10"/>
        <v>2.5</v>
      </c>
      <c r="L361">
        <f t="shared" si="11"/>
        <v>30</v>
      </c>
    </row>
    <row r="362" spans="1:12">
      <c r="A362" t="s">
        <v>2529</v>
      </c>
      <c r="B362" s="42" t="s">
        <v>2530</v>
      </c>
      <c r="C362" s="18"/>
      <c r="D362" s="129" t="s">
        <v>2531</v>
      </c>
      <c r="E362" s="102">
        <v>16</v>
      </c>
      <c r="F362" s="9">
        <v>45</v>
      </c>
      <c r="G362" s="19">
        <f t="shared" si="10"/>
        <v>56.25</v>
      </c>
      <c r="L362">
        <f t="shared" si="11"/>
        <v>1</v>
      </c>
    </row>
    <row r="363" spans="1:12">
      <c r="A363" t="s">
        <v>2532</v>
      </c>
      <c r="B363" s="42" t="s">
        <v>2533</v>
      </c>
      <c r="C363" s="18"/>
      <c r="D363" s="129" t="s">
        <v>2534</v>
      </c>
      <c r="E363" s="102">
        <v>32</v>
      </c>
      <c r="F363" s="9">
        <v>25</v>
      </c>
      <c r="G363" s="19">
        <f t="shared" si="10"/>
        <v>31.25</v>
      </c>
      <c r="H363" t="s">
        <v>29</v>
      </c>
      <c r="L363">
        <f t="shared" si="11"/>
        <v>2</v>
      </c>
    </row>
    <row r="364" spans="1:12">
      <c r="A364" t="s">
        <v>2581</v>
      </c>
      <c r="B364" s="124" t="s">
        <v>2597</v>
      </c>
      <c r="C364" s="136"/>
      <c r="D364" s="129" t="s">
        <v>2582</v>
      </c>
      <c r="E364" s="128">
        <v>18640</v>
      </c>
      <c r="F364" s="125">
        <v>1</v>
      </c>
      <c r="G364" s="122">
        <f>+F364*1.25</f>
        <v>1.25</v>
      </c>
    </row>
    <row r="365" spans="1:12" hidden="1">
      <c r="A365" t="s">
        <v>1851</v>
      </c>
      <c r="B365" s="42" t="s">
        <v>1852</v>
      </c>
      <c r="C365" s="18"/>
      <c r="D365" s="130" t="s">
        <v>1853</v>
      </c>
      <c r="E365" s="102">
        <v>0</v>
      </c>
      <c r="F365" s="9">
        <v>42</v>
      </c>
      <c r="G365" s="19">
        <f t="shared" si="10"/>
        <v>52.5</v>
      </c>
      <c r="H365" t="s">
        <v>29</v>
      </c>
      <c r="L365">
        <f t="shared" si="11"/>
        <v>0</v>
      </c>
    </row>
    <row r="366" spans="1:12">
      <c r="A366" t="s">
        <v>1854</v>
      </c>
      <c r="B366" s="42" t="s">
        <v>960</v>
      </c>
      <c r="C366" s="18"/>
      <c r="D366" s="130" t="s">
        <v>961</v>
      </c>
      <c r="E366" s="102">
        <v>16</v>
      </c>
      <c r="F366" s="9">
        <v>44</v>
      </c>
      <c r="G366" s="19">
        <f t="shared" si="10"/>
        <v>55</v>
      </c>
      <c r="H366" t="s">
        <v>88</v>
      </c>
      <c r="I366" t="s">
        <v>30</v>
      </c>
      <c r="J366" t="s">
        <v>141</v>
      </c>
      <c r="L366">
        <f t="shared" si="11"/>
        <v>1</v>
      </c>
    </row>
    <row r="367" spans="1:12" hidden="1">
      <c r="A367" t="s">
        <v>1855</v>
      </c>
      <c r="B367" s="42" t="s">
        <v>963</v>
      </c>
      <c r="C367" s="18"/>
      <c r="D367" s="130" t="s">
        <v>964</v>
      </c>
      <c r="E367" s="102">
        <v>0</v>
      </c>
      <c r="F367" s="9">
        <v>44</v>
      </c>
      <c r="G367" s="19">
        <f t="shared" si="10"/>
        <v>55</v>
      </c>
      <c r="H367" t="s">
        <v>88</v>
      </c>
      <c r="I367" t="s">
        <v>30</v>
      </c>
      <c r="J367" t="s">
        <v>31</v>
      </c>
      <c r="L367">
        <f t="shared" si="11"/>
        <v>0</v>
      </c>
    </row>
    <row r="368" spans="1:12" hidden="1">
      <c r="A368" t="s">
        <v>1856</v>
      </c>
      <c r="B368" s="42" t="s">
        <v>966</v>
      </c>
      <c r="C368" s="18"/>
      <c r="D368" s="130" t="s">
        <v>967</v>
      </c>
      <c r="E368" s="102">
        <v>0</v>
      </c>
      <c r="F368" s="9">
        <v>42</v>
      </c>
      <c r="G368" s="19">
        <f t="shared" si="10"/>
        <v>52.5</v>
      </c>
      <c r="H368" t="s">
        <v>25</v>
      </c>
      <c r="I368" t="s">
        <v>30</v>
      </c>
      <c r="J368" t="s">
        <v>968</v>
      </c>
      <c r="L368">
        <f t="shared" si="11"/>
        <v>0</v>
      </c>
    </row>
    <row r="369" spans="1:12" hidden="1">
      <c r="A369" t="s">
        <v>1857</v>
      </c>
      <c r="B369" s="42" t="s">
        <v>1858</v>
      </c>
      <c r="C369" s="18"/>
      <c r="D369" s="130" t="s">
        <v>1859</v>
      </c>
      <c r="E369" s="102">
        <v>0</v>
      </c>
      <c r="F369" s="9">
        <v>42</v>
      </c>
      <c r="G369" s="19">
        <f t="shared" si="10"/>
        <v>52.5</v>
      </c>
      <c r="H369" t="s">
        <v>88</v>
      </c>
      <c r="I369" t="s">
        <v>30</v>
      </c>
      <c r="J369" t="s">
        <v>430</v>
      </c>
      <c r="L369">
        <f t="shared" si="11"/>
        <v>0</v>
      </c>
    </row>
    <row r="370" spans="1:12" hidden="1">
      <c r="A370" t="s">
        <v>1860</v>
      </c>
      <c r="B370" s="42" t="s">
        <v>1861</v>
      </c>
      <c r="C370" s="18" t="s">
        <v>1862</v>
      </c>
      <c r="D370" s="130" t="s">
        <v>971</v>
      </c>
      <c r="E370" s="102">
        <v>0</v>
      </c>
      <c r="F370" s="9">
        <v>65</v>
      </c>
      <c r="G370" s="19">
        <f t="shared" si="10"/>
        <v>81.25</v>
      </c>
      <c r="H370" t="s">
        <v>35</v>
      </c>
      <c r="J370" t="s">
        <v>18</v>
      </c>
      <c r="L370">
        <f t="shared" si="11"/>
        <v>0</v>
      </c>
    </row>
    <row r="371" spans="1:12">
      <c r="A371" t="s">
        <v>1863</v>
      </c>
      <c r="B371" s="42" t="s">
        <v>980</v>
      </c>
      <c r="C371" s="18"/>
      <c r="D371" s="130" t="s">
        <v>981</v>
      </c>
      <c r="E371" s="102">
        <v>6096</v>
      </c>
      <c r="F371" s="9">
        <v>4</v>
      </c>
      <c r="G371" s="19">
        <f t="shared" si="10"/>
        <v>5</v>
      </c>
      <c r="H371" t="s">
        <v>88</v>
      </c>
      <c r="J371" t="s">
        <v>18</v>
      </c>
      <c r="L371">
        <f t="shared" si="11"/>
        <v>381</v>
      </c>
    </row>
    <row r="372" spans="1:12" hidden="1">
      <c r="A372" t="s">
        <v>1864</v>
      </c>
      <c r="B372" s="42" t="s">
        <v>983</v>
      </c>
      <c r="C372" s="18"/>
      <c r="D372" s="130" t="s">
        <v>984</v>
      </c>
      <c r="E372" s="102">
        <v>0</v>
      </c>
      <c r="F372" s="9">
        <v>23</v>
      </c>
      <c r="G372" s="19">
        <f t="shared" si="10"/>
        <v>28.75</v>
      </c>
      <c r="H372" t="s">
        <v>94</v>
      </c>
      <c r="I372" t="s">
        <v>30</v>
      </c>
      <c r="J372" t="s">
        <v>985</v>
      </c>
      <c r="L372">
        <f t="shared" si="11"/>
        <v>0</v>
      </c>
    </row>
    <row r="373" spans="1:12">
      <c r="A373" t="s">
        <v>1865</v>
      </c>
      <c r="B373" s="42" t="s">
        <v>994</v>
      </c>
      <c r="C373" s="18"/>
      <c r="D373" s="130" t="s">
        <v>995</v>
      </c>
      <c r="E373" s="102">
        <v>432</v>
      </c>
      <c r="F373" s="9">
        <v>20</v>
      </c>
      <c r="G373" s="19">
        <f t="shared" si="10"/>
        <v>25</v>
      </c>
      <c r="H373" t="s">
        <v>88</v>
      </c>
      <c r="I373" t="s">
        <v>30</v>
      </c>
      <c r="J373" t="s">
        <v>141</v>
      </c>
      <c r="L373">
        <f t="shared" si="11"/>
        <v>27</v>
      </c>
    </row>
    <row r="374" spans="1:12">
      <c r="A374" t="s">
        <v>1866</v>
      </c>
      <c r="B374" s="42" t="s">
        <v>997</v>
      </c>
      <c r="C374" s="42"/>
      <c r="D374" s="130" t="s">
        <v>998</v>
      </c>
      <c r="E374" s="102">
        <v>2400</v>
      </c>
      <c r="F374" s="9">
        <v>15</v>
      </c>
      <c r="G374" s="19">
        <f>+F374*1.25</f>
        <v>18.75</v>
      </c>
      <c r="H374" t="s">
        <v>35</v>
      </c>
      <c r="I374" t="s">
        <v>30</v>
      </c>
      <c r="J374" t="s">
        <v>162</v>
      </c>
      <c r="L374">
        <f t="shared" si="11"/>
        <v>150</v>
      </c>
    </row>
    <row r="375" spans="1:12" hidden="1">
      <c r="A375" t="s">
        <v>1867</v>
      </c>
      <c r="B375" s="42" t="s">
        <v>1000</v>
      </c>
      <c r="C375" s="18"/>
      <c r="D375" s="130" t="s">
        <v>1001</v>
      </c>
      <c r="E375" s="102">
        <v>0</v>
      </c>
      <c r="F375" s="9">
        <v>50</v>
      </c>
      <c r="G375" s="19">
        <f t="shared" si="10"/>
        <v>62.5</v>
      </c>
      <c r="H375" t="s">
        <v>88</v>
      </c>
      <c r="I375" t="s">
        <v>30</v>
      </c>
      <c r="J375" t="s">
        <v>912</v>
      </c>
      <c r="L375">
        <f t="shared" si="11"/>
        <v>0</v>
      </c>
    </row>
    <row r="376" spans="1:12">
      <c r="A376" t="s">
        <v>2535</v>
      </c>
      <c r="B376" s="42" t="s">
        <v>2536</v>
      </c>
      <c r="C376" s="18"/>
      <c r="D376" s="129" t="s">
        <v>2537</v>
      </c>
      <c r="E376" s="102">
        <v>16</v>
      </c>
      <c r="F376" s="9">
        <v>90</v>
      </c>
      <c r="G376" s="19">
        <f t="shared" si="10"/>
        <v>112.5</v>
      </c>
      <c r="H376" t="e">
        <v>#N/A</v>
      </c>
      <c r="I376" t="e">
        <v>#N/A</v>
      </c>
      <c r="J376" t="e">
        <v>#N/A</v>
      </c>
      <c r="L376">
        <f t="shared" si="11"/>
        <v>1</v>
      </c>
    </row>
    <row r="377" spans="1:12" hidden="1">
      <c r="A377" t="s">
        <v>1868</v>
      </c>
      <c r="B377" s="42" t="s">
        <v>1869</v>
      </c>
      <c r="C377" s="18"/>
      <c r="D377" s="130" t="s">
        <v>1870</v>
      </c>
      <c r="E377" s="102">
        <v>0</v>
      </c>
      <c r="F377" s="9">
        <v>19</v>
      </c>
      <c r="G377" s="19">
        <f t="shared" si="10"/>
        <v>23.75</v>
      </c>
      <c r="H377" t="s">
        <v>94</v>
      </c>
      <c r="L377">
        <f t="shared" si="11"/>
        <v>0</v>
      </c>
    </row>
    <row r="378" spans="1:12" hidden="1">
      <c r="A378" t="s">
        <v>1871</v>
      </c>
      <c r="B378" s="42" t="s">
        <v>1872</v>
      </c>
      <c r="C378" s="18"/>
      <c r="D378" s="130" t="s">
        <v>1873</v>
      </c>
      <c r="E378" s="102">
        <v>0</v>
      </c>
      <c r="F378" s="9">
        <v>19</v>
      </c>
      <c r="G378" s="19">
        <f t="shared" si="10"/>
        <v>23.75</v>
      </c>
      <c r="H378" t="s">
        <v>25</v>
      </c>
      <c r="J378" t="s">
        <v>148</v>
      </c>
      <c r="L378">
        <f t="shared" si="11"/>
        <v>0</v>
      </c>
    </row>
    <row r="379" spans="1:12" hidden="1">
      <c r="A379" t="s">
        <v>1874</v>
      </c>
      <c r="B379" s="42" t="s">
        <v>1875</v>
      </c>
      <c r="C379" s="18"/>
      <c r="D379" s="130" t="s">
        <v>1876</v>
      </c>
      <c r="E379" s="102">
        <v>0</v>
      </c>
      <c r="F379" s="9">
        <v>19</v>
      </c>
      <c r="G379" s="19">
        <f t="shared" ref="G379:G442" si="12">+F379*1.25</f>
        <v>23.75</v>
      </c>
      <c r="H379" t="s">
        <v>25</v>
      </c>
      <c r="I379" t="s">
        <v>30</v>
      </c>
      <c r="J379" t="s">
        <v>148</v>
      </c>
      <c r="L379">
        <f t="shared" si="11"/>
        <v>0</v>
      </c>
    </row>
    <row r="380" spans="1:12" hidden="1">
      <c r="A380" t="s">
        <v>1877</v>
      </c>
      <c r="B380" s="42" t="s">
        <v>1006</v>
      </c>
      <c r="C380" s="135"/>
      <c r="D380" s="132" t="s">
        <v>1007</v>
      </c>
      <c r="E380" s="102">
        <v>0</v>
      </c>
      <c r="F380" s="9">
        <v>20</v>
      </c>
      <c r="G380" s="19">
        <f t="shared" si="12"/>
        <v>25</v>
      </c>
      <c r="H380" t="s">
        <v>25</v>
      </c>
      <c r="J380" t="s">
        <v>31</v>
      </c>
      <c r="L380">
        <f t="shared" si="11"/>
        <v>0</v>
      </c>
    </row>
    <row r="381" spans="1:12" hidden="1">
      <c r="A381" t="s">
        <v>1878</v>
      </c>
      <c r="B381" s="42" t="s">
        <v>1879</v>
      </c>
      <c r="C381" s="18"/>
      <c r="D381" s="132" t="s">
        <v>1880</v>
      </c>
      <c r="E381" s="102">
        <v>0</v>
      </c>
      <c r="F381" s="9">
        <v>65</v>
      </c>
      <c r="G381" s="19">
        <f t="shared" si="12"/>
        <v>81.25</v>
      </c>
      <c r="H381" t="s">
        <v>29</v>
      </c>
      <c r="J381" t="s">
        <v>148</v>
      </c>
      <c r="L381">
        <f t="shared" si="11"/>
        <v>0</v>
      </c>
    </row>
    <row r="382" spans="1:12">
      <c r="A382" t="s">
        <v>2538</v>
      </c>
      <c r="B382" s="42" t="s">
        <v>2539</v>
      </c>
      <c r="C382" s="18"/>
      <c r="D382" s="129" t="s">
        <v>2540</v>
      </c>
      <c r="E382" s="102">
        <v>16</v>
      </c>
      <c r="F382" s="9">
        <v>90</v>
      </c>
      <c r="G382" s="19">
        <f t="shared" si="12"/>
        <v>112.5</v>
      </c>
      <c r="H382" t="s">
        <v>94</v>
      </c>
      <c r="L382">
        <f t="shared" si="11"/>
        <v>1</v>
      </c>
    </row>
    <row r="383" spans="1:12" hidden="1">
      <c r="A383" t="s">
        <v>1881</v>
      </c>
      <c r="B383" s="42" t="s">
        <v>1882</v>
      </c>
      <c r="C383" s="18"/>
      <c r="D383" s="130" t="s">
        <v>1883</v>
      </c>
      <c r="E383" s="102">
        <v>0</v>
      </c>
      <c r="F383" s="9">
        <v>53</v>
      </c>
      <c r="G383" s="19">
        <f t="shared" si="12"/>
        <v>66.25</v>
      </c>
      <c r="H383" t="s">
        <v>88</v>
      </c>
      <c r="I383" t="s">
        <v>30</v>
      </c>
      <c r="J383" t="s">
        <v>430</v>
      </c>
      <c r="L383">
        <f t="shared" ref="L383:L446" si="13">+E383/16</f>
        <v>0</v>
      </c>
    </row>
    <row r="384" spans="1:12" hidden="1">
      <c r="A384" t="s">
        <v>1884</v>
      </c>
      <c r="B384" s="42" t="s">
        <v>1885</v>
      </c>
      <c r="C384" s="18"/>
      <c r="D384" s="130" t="s">
        <v>1886</v>
      </c>
      <c r="E384" s="102">
        <v>0</v>
      </c>
      <c r="F384" s="9">
        <v>53</v>
      </c>
      <c r="G384" s="19">
        <f t="shared" si="12"/>
        <v>66.25</v>
      </c>
      <c r="H384" t="s">
        <v>88</v>
      </c>
      <c r="I384" t="s">
        <v>30</v>
      </c>
      <c r="J384" t="s">
        <v>162</v>
      </c>
      <c r="L384">
        <f t="shared" si="13"/>
        <v>0</v>
      </c>
    </row>
    <row r="385" spans="1:12">
      <c r="A385" t="s">
        <v>2541</v>
      </c>
      <c r="B385" s="42" t="s">
        <v>2542</v>
      </c>
      <c r="C385" s="18"/>
      <c r="D385" s="129" t="s">
        <v>1014</v>
      </c>
      <c r="E385" s="102">
        <v>16</v>
      </c>
      <c r="F385" s="9">
        <v>60</v>
      </c>
      <c r="G385" s="19">
        <f t="shared" si="12"/>
        <v>75</v>
      </c>
      <c r="H385" t="s">
        <v>25</v>
      </c>
      <c r="I385" t="s">
        <v>30</v>
      </c>
      <c r="J385" t="s">
        <v>18</v>
      </c>
      <c r="L385">
        <f t="shared" si="13"/>
        <v>1</v>
      </c>
    </row>
    <row r="386" spans="1:12">
      <c r="A386" t="s">
        <v>1887</v>
      </c>
      <c r="B386" s="42" t="s">
        <v>1016</v>
      </c>
      <c r="C386" s="18" t="s">
        <v>1017</v>
      </c>
      <c r="D386" s="130" t="s">
        <v>1018</v>
      </c>
      <c r="E386" s="102">
        <v>18288</v>
      </c>
      <c r="F386" s="9">
        <v>1.5</v>
      </c>
      <c r="G386" s="19">
        <f t="shared" si="12"/>
        <v>1.875</v>
      </c>
      <c r="H386" t="s">
        <v>88</v>
      </c>
      <c r="J386" t="s">
        <v>18</v>
      </c>
      <c r="L386">
        <f t="shared" si="13"/>
        <v>1143</v>
      </c>
    </row>
    <row r="387" spans="1:12" hidden="1">
      <c r="A387" t="s">
        <v>1888</v>
      </c>
      <c r="B387" s="42" t="s">
        <v>1021</v>
      </c>
      <c r="C387" s="18" t="s">
        <v>1022</v>
      </c>
      <c r="D387" s="130" t="s">
        <v>1023</v>
      </c>
      <c r="E387" s="102">
        <v>0</v>
      </c>
      <c r="F387" s="9">
        <v>30</v>
      </c>
      <c r="G387" s="19">
        <f t="shared" si="12"/>
        <v>37.5</v>
      </c>
      <c r="H387" t="s">
        <v>25</v>
      </c>
      <c r="J387" t="s">
        <v>1024</v>
      </c>
      <c r="L387">
        <f t="shared" si="13"/>
        <v>0</v>
      </c>
    </row>
    <row r="388" spans="1:12" hidden="1">
      <c r="A388" t="s">
        <v>1889</v>
      </c>
      <c r="B388" s="42" t="s">
        <v>1026</v>
      </c>
      <c r="C388" s="18" t="s">
        <v>1027</v>
      </c>
      <c r="D388" s="130" t="s">
        <v>1028</v>
      </c>
      <c r="E388" s="102">
        <v>0</v>
      </c>
      <c r="F388" s="9">
        <v>16</v>
      </c>
      <c r="G388" s="19">
        <f t="shared" si="12"/>
        <v>20</v>
      </c>
      <c r="H388" t="s">
        <v>25</v>
      </c>
      <c r="J388" t="s">
        <v>74</v>
      </c>
      <c r="L388">
        <f t="shared" si="13"/>
        <v>0</v>
      </c>
    </row>
    <row r="389" spans="1:12" hidden="1">
      <c r="A389" t="s">
        <v>1890</v>
      </c>
      <c r="B389" s="42" t="s">
        <v>1030</v>
      </c>
      <c r="C389" s="18" t="s">
        <v>1031</v>
      </c>
      <c r="D389" s="130" t="s">
        <v>1032</v>
      </c>
      <c r="E389" s="102">
        <v>0</v>
      </c>
      <c r="F389" s="9">
        <v>45</v>
      </c>
      <c r="G389" s="19">
        <f t="shared" si="12"/>
        <v>56.25</v>
      </c>
      <c r="H389" t="s">
        <v>25</v>
      </c>
      <c r="J389" t="s">
        <v>162</v>
      </c>
      <c r="L389">
        <f t="shared" si="13"/>
        <v>0</v>
      </c>
    </row>
    <row r="390" spans="1:12" hidden="1">
      <c r="A390" t="s">
        <v>1891</v>
      </c>
      <c r="B390" s="42" t="s">
        <v>1034</v>
      </c>
      <c r="C390" s="18" t="s">
        <v>1035</v>
      </c>
      <c r="D390" s="130" t="s">
        <v>1036</v>
      </c>
      <c r="E390" s="102">
        <v>0</v>
      </c>
      <c r="F390" s="9">
        <v>16</v>
      </c>
      <c r="G390" s="19">
        <f t="shared" si="12"/>
        <v>20</v>
      </c>
      <c r="H390" t="s">
        <v>25</v>
      </c>
      <c r="J390" t="s">
        <v>1024</v>
      </c>
      <c r="L390">
        <f t="shared" si="13"/>
        <v>0</v>
      </c>
    </row>
    <row r="391" spans="1:12" hidden="1">
      <c r="A391" t="s">
        <v>1892</v>
      </c>
      <c r="B391" s="120" t="s">
        <v>1039</v>
      </c>
      <c r="C391" s="126"/>
      <c r="D391" s="130" t="s">
        <v>1040</v>
      </c>
      <c r="E391" s="127">
        <v>0</v>
      </c>
      <c r="F391" s="121">
        <v>5</v>
      </c>
      <c r="G391" s="122">
        <f t="shared" si="12"/>
        <v>6.25</v>
      </c>
      <c r="H391" t="s">
        <v>25</v>
      </c>
      <c r="J391" t="s">
        <v>74</v>
      </c>
      <c r="L391">
        <f t="shared" si="13"/>
        <v>0</v>
      </c>
    </row>
    <row r="392" spans="1:12">
      <c r="A392" t="s">
        <v>1893</v>
      </c>
      <c r="B392" s="123" t="s">
        <v>1043</v>
      </c>
      <c r="C392" s="136"/>
      <c r="D392" s="130" t="s">
        <v>1044</v>
      </c>
      <c r="E392" s="128">
        <v>1216</v>
      </c>
      <c r="F392" s="125">
        <v>10</v>
      </c>
      <c r="G392" s="122">
        <f t="shared" si="12"/>
        <v>12.5</v>
      </c>
      <c r="H392" t="s">
        <v>25</v>
      </c>
      <c r="J392" t="s">
        <v>74</v>
      </c>
      <c r="L392">
        <f t="shared" si="13"/>
        <v>76</v>
      </c>
    </row>
    <row r="393" spans="1:12">
      <c r="A393" t="s">
        <v>2543</v>
      </c>
      <c r="B393" s="137" t="s">
        <v>2544</v>
      </c>
      <c r="C393" s="136"/>
      <c r="D393" s="129" t="s">
        <v>2545</v>
      </c>
      <c r="E393" s="128">
        <v>16</v>
      </c>
      <c r="F393" s="125">
        <v>60</v>
      </c>
      <c r="G393" s="122">
        <f t="shared" si="12"/>
        <v>75</v>
      </c>
      <c r="H393" t="s">
        <v>25</v>
      </c>
      <c r="L393">
        <f t="shared" si="13"/>
        <v>1</v>
      </c>
    </row>
    <row r="394" spans="1:12">
      <c r="A394" t="s">
        <v>1894</v>
      </c>
      <c r="B394" s="124" t="s">
        <v>1895</v>
      </c>
      <c r="C394" s="136"/>
      <c r="D394" s="130" t="s">
        <v>1896</v>
      </c>
      <c r="E394" s="128">
        <v>256</v>
      </c>
      <c r="F394" s="125">
        <v>43</v>
      </c>
      <c r="G394" s="122">
        <f t="shared" si="12"/>
        <v>53.75</v>
      </c>
      <c r="H394" t="s">
        <v>25</v>
      </c>
      <c r="I394" t="s">
        <v>30</v>
      </c>
      <c r="J394" t="s">
        <v>162</v>
      </c>
      <c r="L394">
        <f t="shared" si="13"/>
        <v>16</v>
      </c>
    </row>
    <row r="395" spans="1:12" hidden="1">
      <c r="A395" t="s">
        <v>1897</v>
      </c>
      <c r="B395" s="124" t="s">
        <v>1898</v>
      </c>
      <c r="C395" s="136"/>
      <c r="D395" s="130" t="s">
        <v>1899</v>
      </c>
      <c r="E395" s="128">
        <v>0</v>
      </c>
      <c r="F395" s="125">
        <v>45</v>
      </c>
      <c r="G395" s="122">
        <f t="shared" si="12"/>
        <v>56.25</v>
      </c>
      <c r="H395" t="s">
        <v>35</v>
      </c>
      <c r="L395">
        <f t="shared" si="13"/>
        <v>0</v>
      </c>
    </row>
    <row r="396" spans="1:12" hidden="1">
      <c r="A396" t="s">
        <v>1900</v>
      </c>
      <c r="B396" s="124" t="s">
        <v>1047</v>
      </c>
      <c r="C396" s="136"/>
      <c r="D396" s="130" t="s">
        <v>1048</v>
      </c>
      <c r="E396" s="128">
        <v>0</v>
      </c>
      <c r="F396" s="125">
        <v>26</v>
      </c>
      <c r="G396" s="122">
        <f t="shared" si="12"/>
        <v>32.5</v>
      </c>
      <c r="H396" t="s">
        <v>88</v>
      </c>
      <c r="I396" t="s">
        <v>30</v>
      </c>
      <c r="J396" t="s">
        <v>1049</v>
      </c>
      <c r="L396">
        <f t="shared" si="13"/>
        <v>0</v>
      </c>
    </row>
    <row r="397" spans="1:12" hidden="1">
      <c r="A397" t="s">
        <v>1901</v>
      </c>
      <c r="B397" s="124" t="s">
        <v>1902</v>
      </c>
      <c r="C397" s="136"/>
      <c r="D397" s="130" t="s">
        <v>1903</v>
      </c>
      <c r="E397" s="128">
        <v>0</v>
      </c>
      <c r="F397" s="125">
        <v>43</v>
      </c>
      <c r="G397" s="122">
        <f t="shared" si="12"/>
        <v>53.75</v>
      </c>
      <c r="H397" t="s">
        <v>25</v>
      </c>
      <c r="L397">
        <f t="shared" si="13"/>
        <v>0</v>
      </c>
    </row>
    <row r="398" spans="1:12">
      <c r="A398" t="s">
        <v>2546</v>
      </c>
      <c r="B398" s="124" t="s">
        <v>2547</v>
      </c>
      <c r="C398" s="136"/>
      <c r="D398" s="129" t="s">
        <v>2548</v>
      </c>
      <c r="E398" s="128">
        <v>19104</v>
      </c>
      <c r="F398" s="125">
        <v>1</v>
      </c>
      <c r="G398" s="122">
        <f t="shared" si="12"/>
        <v>1.25</v>
      </c>
      <c r="J398" t="s">
        <v>141</v>
      </c>
      <c r="L398">
        <f t="shared" si="13"/>
        <v>1194</v>
      </c>
    </row>
    <row r="399" spans="1:12">
      <c r="A399" t="s">
        <v>1904</v>
      </c>
      <c r="B399" s="124" t="s">
        <v>1060</v>
      </c>
      <c r="C399" s="136" t="s">
        <v>1061</v>
      </c>
      <c r="D399" s="130" t="s">
        <v>1062</v>
      </c>
      <c r="E399" s="128">
        <v>64</v>
      </c>
      <c r="F399" s="125">
        <v>9</v>
      </c>
      <c r="G399" s="122">
        <f t="shared" si="12"/>
        <v>11.25</v>
      </c>
      <c r="H399" t="s">
        <v>94</v>
      </c>
      <c r="I399" t="s">
        <v>30</v>
      </c>
      <c r="J399" t="s">
        <v>89</v>
      </c>
      <c r="L399">
        <f t="shared" si="13"/>
        <v>4</v>
      </c>
    </row>
    <row r="400" spans="1:12">
      <c r="A400" t="s">
        <v>1905</v>
      </c>
      <c r="B400" s="124" t="s">
        <v>1906</v>
      </c>
      <c r="C400" s="136"/>
      <c r="D400" s="130" t="s">
        <v>1907</v>
      </c>
      <c r="E400" s="128">
        <v>352</v>
      </c>
      <c r="F400" s="125">
        <v>3.5</v>
      </c>
      <c r="G400" s="122">
        <f t="shared" si="12"/>
        <v>4.375</v>
      </c>
      <c r="H400" t="s">
        <v>29</v>
      </c>
      <c r="L400">
        <f t="shared" si="13"/>
        <v>22</v>
      </c>
    </row>
    <row r="401" spans="1:12">
      <c r="A401" t="s">
        <v>1908</v>
      </c>
      <c r="B401" s="124" t="s">
        <v>1064</v>
      </c>
      <c r="C401" s="136"/>
      <c r="D401" s="130" t="s">
        <v>1065</v>
      </c>
      <c r="E401" s="128">
        <v>32</v>
      </c>
      <c r="F401" s="125">
        <v>90</v>
      </c>
      <c r="G401" s="122">
        <f t="shared" si="12"/>
        <v>112.5</v>
      </c>
      <c r="H401" t="s">
        <v>29</v>
      </c>
      <c r="J401" t="s">
        <v>141</v>
      </c>
      <c r="L401">
        <f t="shared" si="13"/>
        <v>2</v>
      </c>
    </row>
    <row r="402" spans="1:12" hidden="1">
      <c r="A402" t="s">
        <v>1909</v>
      </c>
      <c r="B402" s="124" t="s">
        <v>1067</v>
      </c>
      <c r="C402" s="136"/>
      <c r="D402" s="130" t="s">
        <v>1068</v>
      </c>
      <c r="E402" s="128">
        <v>0</v>
      </c>
      <c r="F402" s="125">
        <v>145</v>
      </c>
      <c r="G402" s="122">
        <f t="shared" si="12"/>
        <v>181.25</v>
      </c>
      <c r="H402" t="s">
        <v>29</v>
      </c>
      <c r="I402" t="s">
        <v>30</v>
      </c>
      <c r="J402" t="s">
        <v>31</v>
      </c>
      <c r="L402">
        <f t="shared" si="13"/>
        <v>0</v>
      </c>
    </row>
    <row r="403" spans="1:12" hidden="1">
      <c r="A403" t="s">
        <v>1910</v>
      </c>
      <c r="B403" s="124" t="s">
        <v>1070</v>
      </c>
      <c r="C403" s="136"/>
      <c r="D403" s="130" t="s">
        <v>1071</v>
      </c>
      <c r="E403" s="128">
        <v>0</v>
      </c>
      <c r="F403" s="125">
        <v>19</v>
      </c>
      <c r="G403" s="122">
        <f t="shared" si="12"/>
        <v>23.75</v>
      </c>
      <c r="H403" t="s">
        <v>29</v>
      </c>
      <c r="J403" t="s">
        <v>232</v>
      </c>
      <c r="L403">
        <f t="shared" si="13"/>
        <v>0</v>
      </c>
    </row>
    <row r="404" spans="1:12">
      <c r="A404" t="s">
        <v>1911</v>
      </c>
      <c r="B404" s="124" t="s">
        <v>1073</v>
      </c>
      <c r="C404" s="136"/>
      <c r="D404" s="130" t="s">
        <v>1074</v>
      </c>
      <c r="E404" s="128">
        <v>48</v>
      </c>
      <c r="F404" s="125">
        <v>26</v>
      </c>
      <c r="G404" s="122">
        <f t="shared" si="12"/>
        <v>32.5</v>
      </c>
      <c r="H404" t="s">
        <v>29</v>
      </c>
      <c r="J404" t="s">
        <v>212</v>
      </c>
      <c r="L404">
        <f t="shared" si="13"/>
        <v>3</v>
      </c>
    </row>
    <row r="405" spans="1:12">
      <c r="A405" t="s">
        <v>1912</v>
      </c>
      <c r="B405" s="124" t="s">
        <v>1077</v>
      </c>
      <c r="C405" s="136"/>
      <c r="D405" s="130" t="s">
        <v>1078</v>
      </c>
      <c r="E405" s="128">
        <v>80</v>
      </c>
      <c r="F405" s="125">
        <v>13</v>
      </c>
      <c r="G405" s="122">
        <f t="shared" si="12"/>
        <v>16.25</v>
      </c>
      <c r="H405" t="s">
        <v>94</v>
      </c>
      <c r="I405" t="s">
        <v>30</v>
      </c>
      <c r="J405" t="s">
        <v>212</v>
      </c>
      <c r="L405">
        <f t="shared" si="13"/>
        <v>5</v>
      </c>
    </row>
    <row r="406" spans="1:12" hidden="1">
      <c r="A406" t="s">
        <v>1913</v>
      </c>
      <c r="B406" s="124" t="s">
        <v>1080</v>
      </c>
      <c r="C406" s="136"/>
      <c r="D406" s="130" t="s">
        <v>1081</v>
      </c>
      <c r="E406" s="128">
        <v>0</v>
      </c>
      <c r="F406" s="125">
        <v>24</v>
      </c>
      <c r="G406" s="122">
        <f t="shared" si="12"/>
        <v>30</v>
      </c>
      <c r="H406" t="s">
        <v>88</v>
      </c>
      <c r="J406" t="s">
        <v>1049</v>
      </c>
      <c r="L406">
        <f t="shared" si="13"/>
        <v>0</v>
      </c>
    </row>
    <row r="407" spans="1:12" hidden="1">
      <c r="A407" t="s">
        <v>1914</v>
      </c>
      <c r="B407" s="124" t="s">
        <v>1083</v>
      </c>
      <c r="C407" s="136"/>
      <c r="D407" s="130" t="s">
        <v>1084</v>
      </c>
      <c r="E407" s="128">
        <v>0</v>
      </c>
      <c r="F407" s="125">
        <v>118</v>
      </c>
      <c r="G407" s="122">
        <f t="shared" si="12"/>
        <v>147.5</v>
      </c>
      <c r="H407" t="s">
        <v>88</v>
      </c>
      <c r="L407">
        <f t="shared" si="13"/>
        <v>0</v>
      </c>
    </row>
    <row r="408" spans="1:12" hidden="1">
      <c r="A408" t="s">
        <v>1915</v>
      </c>
      <c r="B408" s="124" t="s">
        <v>1916</v>
      </c>
      <c r="C408" s="136"/>
      <c r="D408" s="132" t="s">
        <v>1917</v>
      </c>
      <c r="E408" s="128">
        <v>0</v>
      </c>
      <c r="F408" s="125">
        <v>118</v>
      </c>
      <c r="G408" s="122">
        <f t="shared" si="12"/>
        <v>147.5</v>
      </c>
      <c r="H408" t="s">
        <v>94</v>
      </c>
      <c r="L408">
        <f t="shared" si="13"/>
        <v>0</v>
      </c>
    </row>
    <row r="409" spans="1:12" hidden="1">
      <c r="A409" t="s">
        <v>1918</v>
      </c>
      <c r="B409" s="124" t="s">
        <v>1919</v>
      </c>
      <c r="C409" s="136"/>
      <c r="D409" s="130" t="s">
        <v>1920</v>
      </c>
      <c r="E409" s="128">
        <v>0</v>
      </c>
      <c r="F409" s="125">
        <v>118</v>
      </c>
      <c r="G409" s="122">
        <f t="shared" si="12"/>
        <v>147.5</v>
      </c>
      <c r="H409" t="s">
        <v>29</v>
      </c>
      <c r="J409" t="s">
        <v>1921</v>
      </c>
      <c r="L409">
        <f t="shared" si="13"/>
        <v>0</v>
      </c>
    </row>
    <row r="410" spans="1:12" hidden="1">
      <c r="A410" t="s">
        <v>1922</v>
      </c>
      <c r="B410" s="124" t="s">
        <v>1923</v>
      </c>
      <c r="C410" s="136"/>
      <c r="D410" s="130" t="s">
        <v>1924</v>
      </c>
      <c r="E410" s="128">
        <v>0</v>
      </c>
      <c r="F410" s="125">
        <v>50</v>
      </c>
      <c r="G410" s="122">
        <f t="shared" si="12"/>
        <v>62.5</v>
      </c>
      <c r="H410" t="s">
        <v>25</v>
      </c>
      <c r="I410" t="s">
        <v>30</v>
      </c>
      <c r="J410" t="s">
        <v>132</v>
      </c>
      <c r="L410">
        <f t="shared" si="13"/>
        <v>0</v>
      </c>
    </row>
    <row r="411" spans="1:12">
      <c r="A411" t="s">
        <v>2549</v>
      </c>
      <c r="B411" s="124" t="s">
        <v>2550</v>
      </c>
      <c r="C411" s="136"/>
      <c r="D411" s="129" t="s">
        <v>2551</v>
      </c>
      <c r="E411" s="128">
        <v>48</v>
      </c>
      <c r="F411" s="125">
        <v>25</v>
      </c>
      <c r="G411" s="122">
        <f t="shared" si="12"/>
        <v>31.25</v>
      </c>
      <c r="H411" t="s">
        <v>29</v>
      </c>
      <c r="I411" t="s">
        <v>30</v>
      </c>
      <c r="L411">
        <f t="shared" si="13"/>
        <v>3</v>
      </c>
    </row>
    <row r="412" spans="1:12">
      <c r="A412" t="s">
        <v>2552</v>
      </c>
      <c r="B412" s="124" t="s">
        <v>2553</v>
      </c>
      <c r="C412" s="136"/>
      <c r="D412" s="129" t="s">
        <v>2554</v>
      </c>
      <c r="E412" s="128">
        <v>32</v>
      </c>
      <c r="F412" s="125">
        <v>90</v>
      </c>
      <c r="G412" s="122">
        <f t="shared" si="12"/>
        <v>112.5</v>
      </c>
      <c r="L412">
        <f t="shared" si="13"/>
        <v>2</v>
      </c>
    </row>
    <row r="413" spans="1:12" hidden="1">
      <c r="A413" t="s">
        <v>1925</v>
      </c>
      <c r="B413" s="124" t="s">
        <v>1092</v>
      </c>
      <c r="C413" s="136"/>
      <c r="D413" s="130" t="s">
        <v>1093</v>
      </c>
      <c r="E413" s="128">
        <v>0</v>
      </c>
      <c r="F413" s="125">
        <v>95</v>
      </c>
      <c r="G413" s="122">
        <f t="shared" si="12"/>
        <v>118.75</v>
      </c>
      <c r="H413" t="s">
        <v>88</v>
      </c>
      <c r="I413" t="s">
        <v>30</v>
      </c>
      <c r="J413" t="s">
        <v>18</v>
      </c>
      <c r="L413">
        <f t="shared" si="13"/>
        <v>0</v>
      </c>
    </row>
    <row r="414" spans="1:12" hidden="1">
      <c r="A414" t="s">
        <v>1926</v>
      </c>
      <c r="B414" s="124" t="s">
        <v>1094</v>
      </c>
      <c r="C414" s="136"/>
      <c r="D414" s="130" t="s">
        <v>1095</v>
      </c>
      <c r="E414" s="128">
        <v>0</v>
      </c>
      <c r="F414" s="125">
        <v>113</v>
      </c>
      <c r="G414" s="122">
        <f t="shared" si="12"/>
        <v>141.25</v>
      </c>
      <c r="H414" t="s">
        <v>94</v>
      </c>
      <c r="J414" t="s">
        <v>1096</v>
      </c>
      <c r="L414">
        <f t="shared" si="13"/>
        <v>0</v>
      </c>
    </row>
    <row r="415" spans="1:12">
      <c r="A415" t="s">
        <v>1927</v>
      </c>
      <c r="B415" s="124" t="s">
        <v>1098</v>
      </c>
      <c r="C415" s="136"/>
      <c r="D415" s="130" t="s">
        <v>1099</v>
      </c>
      <c r="E415" s="128">
        <v>832</v>
      </c>
      <c r="F415" s="125">
        <v>35</v>
      </c>
      <c r="G415" s="122">
        <f t="shared" si="12"/>
        <v>43.75</v>
      </c>
      <c r="H415" t="s">
        <v>29</v>
      </c>
      <c r="I415" t="s">
        <v>30</v>
      </c>
      <c r="J415" t="s">
        <v>42</v>
      </c>
      <c r="L415">
        <f t="shared" si="13"/>
        <v>52</v>
      </c>
    </row>
    <row r="416" spans="1:12">
      <c r="A416" t="s">
        <v>1928</v>
      </c>
      <c r="B416" s="124" t="s">
        <v>1101</v>
      </c>
      <c r="C416" s="136"/>
      <c r="D416" s="130" t="s">
        <v>1102</v>
      </c>
      <c r="E416" s="128">
        <v>304</v>
      </c>
      <c r="F416" s="125">
        <v>25</v>
      </c>
      <c r="G416" s="122">
        <f t="shared" si="12"/>
        <v>31.25</v>
      </c>
      <c r="H416" t="s">
        <v>29</v>
      </c>
      <c r="I416" t="s">
        <v>30</v>
      </c>
      <c r="J416" t="s">
        <v>736</v>
      </c>
      <c r="L416">
        <f t="shared" si="13"/>
        <v>19</v>
      </c>
    </row>
    <row r="417" spans="1:12">
      <c r="A417" t="s">
        <v>1929</v>
      </c>
      <c r="B417" s="124" t="s">
        <v>1107</v>
      </c>
      <c r="C417" s="136"/>
      <c r="D417" s="130" t="s">
        <v>1930</v>
      </c>
      <c r="E417" s="128">
        <v>16</v>
      </c>
      <c r="F417" s="125">
        <v>42</v>
      </c>
      <c r="G417" s="122">
        <f t="shared" si="12"/>
        <v>52.5</v>
      </c>
      <c r="H417" t="s">
        <v>25</v>
      </c>
      <c r="L417">
        <f t="shared" si="13"/>
        <v>1</v>
      </c>
    </row>
    <row r="418" spans="1:12" hidden="1">
      <c r="A418" t="s">
        <v>1931</v>
      </c>
      <c r="B418" s="124" t="s">
        <v>1110</v>
      </c>
      <c r="C418" s="136"/>
      <c r="D418" s="132" t="s">
        <v>1111</v>
      </c>
      <c r="E418" s="128">
        <v>0</v>
      </c>
      <c r="F418" s="125">
        <v>65</v>
      </c>
      <c r="G418" s="122">
        <f t="shared" si="12"/>
        <v>81.25</v>
      </c>
      <c r="H418" t="s">
        <v>35</v>
      </c>
      <c r="I418" t="s">
        <v>30</v>
      </c>
      <c r="J418" t="s">
        <v>148</v>
      </c>
      <c r="L418">
        <f t="shared" si="13"/>
        <v>0</v>
      </c>
    </row>
    <row r="419" spans="1:12" hidden="1">
      <c r="A419" t="s">
        <v>1932</v>
      </c>
      <c r="B419" s="124" t="s">
        <v>1114</v>
      </c>
      <c r="C419" s="136"/>
      <c r="D419" s="130" t="s">
        <v>1115</v>
      </c>
      <c r="E419" s="128">
        <v>0</v>
      </c>
      <c r="F419" s="125">
        <v>30</v>
      </c>
      <c r="G419" s="122">
        <f t="shared" si="12"/>
        <v>37.5</v>
      </c>
      <c r="H419" t="s">
        <v>29</v>
      </c>
      <c r="J419" t="s">
        <v>18</v>
      </c>
      <c r="L419">
        <f t="shared" si="13"/>
        <v>0</v>
      </c>
    </row>
    <row r="420" spans="1:12">
      <c r="A420" t="s">
        <v>1933</v>
      </c>
      <c r="B420" s="124" t="s">
        <v>1118</v>
      </c>
      <c r="C420" s="136"/>
      <c r="D420" s="130" t="s">
        <v>1119</v>
      </c>
      <c r="E420" s="128">
        <v>128</v>
      </c>
      <c r="F420" s="125">
        <v>46</v>
      </c>
      <c r="G420" s="122">
        <f t="shared" si="12"/>
        <v>57.5</v>
      </c>
      <c r="H420" t="s">
        <v>29</v>
      </c>
      <c r="I420" t="s">
        <v>30</v>
      </c>
      <c r="J420" t="s">
        <v>162</v>
      </c>
      <c r="L420">
        <f t="shared" si="13"/>
        <v>8</v>
      </c>
    </row>
    <row r="421" spans="1:12">
      <c r="A421" t="s">
        <v>1934</v>
      </c>
      <c r="B421" s="124" t="s">
        <v>1121</v>
      </c>
      <c r="C421" s="136"/>
      <c r="D421" s="130" t="s">
        <v>1122</v>
      </c>
      <c r="E421" s="128">
        <v>16800</v>
      </c>
      <c r="F421" s="125">
        <v>0.65</v>
      </c>
      <c r="G421" s="122">
        <f t="shared" si="12"/>
        <v>0.8125</v>
      </c>
      <c r="H421" t="s">
        <v>88</v>
      </c>
      <c r="J421" t="s">
        <v>89</v>
      </c>
      <c r="L421">
        <f t="shared" si="13"/>
        <v>1050</v>
      </c>
    </row>
    <row r="422" spans="1:12">
      <c r="A422" t="s">
        <v>2555</v>
      </c>
      <c r="B422" s="124" t="s">
        <v>2556</v>
      </c>
      <c r="C422" s="136"/>
      <c r="D422" s="129" t="s">
        <v>2557</v>
      </c>
      <c r="E422" s="128">
        <v>32</v>
      </c>
      <c r="F422" s="125">
        <v>60</v>
      </c>
      <c r="G422" s="122">
        <f t="shared" si="12"/>
        <v>75</v>
      </c>
      <c r="L422">
        <f t="shared" si="13"/>
        <v>2</v>
      </c>
    </row>
    <row r="423" spans="1:12">
      <c r="A423" t="s">
        <v>2558</v>
      </c>
      <c r="B423" s="124" t="s">
        <v>2294</v>
      </c>
      <c r="C423" s="136"/>
      <c r="D423" s="129" t="s">
        <v>2559</v>
      </c>
      <c r="E423" s="128">
        <v>96</v>
      </c>
      <c r="F423" s="125">
        <v>25</v>
      </c>
      <c r="G423" s="122">
        <f t="shared" si="12"/>
        <v>31.25</v>
      </c>
      <c r="H423" t="s">
        <v>25</v>
      </c>
      <c r="L423">
        <f t="shared" si="13"/>
        <v>6</v>
      </c>
    </row>
    <row r="424" spans="1:12" hidden="1">
      <c r="A424" t="s">
        <v>1935</v>
      </c>
      <c r="B424" s="124" t="s">
        <v>1124</v>
      </c>
      <c r="C424" s="136"/>
      <c r="D424" s="130" t="s">
        <v>1125</v>
      </c>
      <c r="E424" s="128">
        <v>0</v>
      </c>
      <c r="F424" s="125">
        <v>10</v>
      </c>
      <c r="G424" s="122">
        <f t="shared" si="12"/>
        <v>12.5</v>
      </c>
      <c r="H424" t="s">
        <v>25</v>
      </c>
      <c r="J424" t="s">
        <v>232</v>
      </c>
      <c r="L424">
        <f t="shared" si="13"/>
        <v>0</v>
      </c>
    </row>
    <row r="425" spans="1:12">
      <c r="A425" t="s">
        <v>1936</v>
      </c>
      <c r="B425" s="124" t="s">
        <v>1127</v>
      </c>
      <c r="C425" s="136"/>
      <c r="D425" s="130" t="s">
        <v>1128</v>
      </c>
      <c r="E425" s="128">
        <v>464</v>
      </c>
      <c r="F425" s="125">
        <v>13</v>
      </c>
      <c r="G425" s="122">
        <f t="shared" si="12"/>
        <v>16.25</v>
      </c>
      <c r="H425" t="s">
        <v>94</v>
      </c>
      <c r="J425" t="s">
        <v>1130</v>
      </c>
      <c r="L425">
        <f t="shared" si="13"/>
        <v>29</v>
      </c>
    </row>
    <row r="426" spans="1:12">
      <c r="A426" t="s">
        <v>1937</v>
      </c>
      <c r="B426" s="124" t="s">
        <v>1938</v>
      </c>
      <c r="C426" s="136"/>
      <c r="D426" s="130" t="s">
        <v>1939</v>
      </c>
      <c r="E426" s="128">
        <v>32</v>
      </c>
      <c r="F426" s="125">
        <v>120</v>
      </c>
      <c r="G426" s="122">
        <f t="shared" si="12"/>
        <v>150</v>
      </c>
      <c r="H426" t="s">
        <v>35</v>
      </c>
      <c r="I426" t="s">
        <v>30</v>
      </c>
      <c r="J426" t="s">
        <v>1747</v>
      </c>
      <c r="L426">
        <f t="shared" si="13"/>
        <v>2</v>
      </c>
    </row>
    <row r="427" spans="1:12" hidden="1">
      <c r="A427" t="s">
        <v>1940</v>
      </c>
      <c r="B427" s="124" t="s">
        <v>1941</v>
      </c>
      <c r="C427" s="136"/>
      <c r="D427" s="130" t="s">
        <v>1942</v>
      </c>
      <c r="E427" s="128">
        <v>0</v>
      </c>
      <c r="F427" s="125">
        <v>14</v>
      </c>
      <c r="G427" s="122">
        <f t="shared" si="12"/>
        <v>17.5</v>
      </c>
      <c r="H427" t="s">
        <v>35</v>
      </c>
      <c r="J427" t="s">
        <v>1747</v>
      </c>
      <c r="L427">
        <f t="shared" si="13"/>
        <v>0</v>
      </c>
    </row>
    <row r="428" spans="1:12">
      <c r="A428" t="s">
        <v>1943</v>
      </c>
      <c r="B428" s="124" t="s">
        <v>1132</v>
      </c>
      <c r="C428" s="136"/>
      <c r="D428" s="130" t="s">
        <v>1133</v>
      </c>
      <c r="E428" s="128">
        <v>16</v>
      </c>
      <c r="F428" s="125">
        <v>63</v>
      </c>
      <c r="G428" s="122">
        <f t="shared" si="12"/>
        <v>78.75</v>
      </c>
      <c r="H428" t="s">
        <v>94</v>
      </c>
      <c r="I428" t="s">
        <v>30</v>
      </c>
      <c r="J428" t="s">
        <v>1134</v>
      </c>
      <c r="L428">
        <f t="shared" si="13"/>
        <v>1</v>
      </c>
    </row>
    <row r="429" spans="1:12">
      <c r="A429" t="s">
        <v>2560</v>
      </c>
      <c r="B429" s="124" t="s">
        <v>2298</v>
      </c>
      <c r="C429" s="136"/>
      <c r="D429" s="129" t="s">
        <v>2561</v>
      </c>
      <c r="E429" s="128">
        <v>80</v>
      </c>
      <c r="F429" s="125">
        <v>3</v>
      </c>
      <c r="G429" s="122">
        <f t="shared" si="12"/>
        <v>3.75</v>
      </c>
      <c r="H429" t="s">
        <v>29</v>
      </c>
      <c r="L429">
        <f t="shared" si="13"/>
        <v>5</v>
      </c>
    </row>
    <row r="430" spans="1:12">
      <c r="A430" t="s">
        <v>2562</v>
      </c>
      <c r="B430" s="124" t="s">
        <v>2563</v>
      </c>
      <c r="C430" s="136"/>
      <c r="D430" s="129" t="s">
        <v>2564</v>
      </c>
      <c r="E430" s="128">
        <v>176</v>
      </c>
      <c r="F430" s="125">
        <v>3</v>
      </c>
      <c r="G430" s="122">
        <f t="shared" si="12"/>
        <v>3.75</v>
      </c>
      <c r="H430" t="s">
        <v>88</v>
      </c>
      <c r="L430">
        <f t="shared" si="13"/>
        <v>11</v>
      </c>
    </row>
    <row r="431" spans="1:12">
      <c r="A431" t="s">
        <v>1944</v>
      </c>
      <c r="B431" s="124" t="s">
        <v>1142</v>
      </c>
      <c r="C431" s="136"/>
      <c r="D431" s="130" t="s">
        <v>1143</v>
      </c>
      <c r="E431" s="128">
        <v>32</v>
      </c>
      <c r="F431" s="125">
        <v>22</v>
      </c>
      <c r="G431" s="122">
        <f t="shared" si="12"/>
        <v>27.5</v>
      </c>
      <c r="H431" t="s">
        <v>88</v>
      </c>
      <c r="J431" t="s">
        <v>141</v>
      </c>
      <c r="L431">
        <f t="shared" si="13"/>
        <v>2</v>
      </c>
    </row>
    <row r="432" spans="1:12" hidden="1">
      <c r="A432" t="s">
        <v>1945</v>
      </c>
      <c r="B432" s="124" t="s">
        <v>1149</v>
      </c>
      <c r="C432" s="136" t="s">
        <v>1946</v>
      </c>
      <c r="D432" s="130" t="s">
        <v>1947</v>
      </c>
      <c r="E432" s="128">
        <v>0</v>
      </c>
      <c r="F432" s="125">
        <v>120</v>
      </c>
      <c r="G432" s="122">
        <f t="shared" si="12"/>
        <v>150</v>
      </c>
      <c r="H432" t="s">
        <v>29</v>
      </c>
      <c r="I432" t="s">
        <v>30</v>
      </c>
      <c r="J432" t="s">
        <v>162</v>
      </c>
      <c r="L432">
        <f t="shared" si="13"/>
        <v>0</v>
      </c>
    </row>
    <row r="433" spans="1:12" hidden="1">
      <c r="A433" t="s">
        <v>1948</v>
      </c>
      <c r="B433" s="124" t="s">
        <v>1153</v>
      </c>
      <c r="C433" s="136" t="s">
        <v>1154</v>
      </c>
      <c r="D433" s="130" t="s">
        <v>1155</v>
      </c>
      <c r="E433" s="128">
        <v>0</v>
      </c>
      <c r="F433" s="125">
        <v>30</v>
      </c>
      <c r="G433" s="122">
        <f t="shared" si="12"/>
        <v>37.5</v>
      </c>
      <c r="L433">
        <f t="shared" si="13"/>
        <v>0</v>
      </c>
    </row>
    <row r="434" spans="1:12" hidden="1">
      <c r="A434" t="s">
        <v>1949</v>
      </c>
      <c r="B434" s="124" t="s">
        <v>1950</v>
      </c>
      <c r="C434" s="136" t="s">
        <v>1951</v>
      </c>
      <c r="D434" s="130" t="s">
        <v>1952</v>
      </c>
      <c r="E434" s="128">
        <v>0</v>
      </c>
      <c r="F434" s="125">
        <v>65</v>
      </c>
      <c r="G434" s="122">
        <f t="shared" si="12"/>
        <v>81.25</v>
      </c>
      <c r="H434" t="s">
        <v>35</v>
      </c>
      <c r="L434">
        <f t="shared" si="13"/>
        <v>0</v>
      </c>
    </row>
    <row r="435" spans="1:12">
      <c r="A435" t="s">
        <v>1953</v>
      </c>
      <c r="B435" s="124" t="s">
        <v>1157</v>
      </c>
      <c r="C435" s="136" t="s">
        <v>1158</v>
      </c>
      <c r="D435" s="130" t="s">
        <v>1159</v>
      </c>
      <c r="E435" s="128">
        <v>112</v>
      </c>
      <c r="F435" s="125">
        <v>128</v>
      </c>
      <c r="G435" s="122">
        <f t="shared" si="12"/>
        <v>160</v>
      </c>
      <c r="H435" t="s">
        <v>88</v>
      </c>
      <c r="J435" t="s">
        <v>18</v>
      </c>
      <c r="L435">
        <f t="shared" si="13"/>
        <v>7</v>
      </c>
    </row>
    <row r="436" spans="1:12">
      <c r="A436" t="s">
        <v>1954</v>
      </c>
      <c r="B436" s="124" t="s">
        <v>1161</v>
      </c>
      <c r="C436" s="136" t="s">
        <v>1162</v>
      </c>
      <c r="D436" s="130" t="s">
        <v>1163</v>
      </c>
      <c r="E436" s="128">
        <v>1152</v>
      </c>
      <c r="F436" s="125">
        <v>23</v>
      </c>
      <c r="G436" s="122">
        <f t="shared" si="12"/>
        <v>28.75</v>
      </c>
      <c r="H436" t="s">
        <v>29</v>
      </c>
      <c r="J436" t="s">
        <v>162</v>
      </c>
      <c r="L436">
        <f t="shared" si="13"/>
        <v>72</v>
      </c>
    </row>
    <row r="437" spans="1:12">
      <c r="A437" t="s">
        <v>1955</v>
      </c>
      <c r="B437" s="124" t="s">
        <v>1956</v>
      </c>
      <c r="C437" s="136" t="s">
        <v>1957</v>
      </c>
      <c r="D437" s="130" t="s">
        <v>1958</v>
      </c>
      <c r="E437" s="128">
        <v>112</v>
      </c>
      <c r="F437" s="125">
        <v>48</v>
      </c>
      <c r="G437" s="122">
        <f t="shared" si="12"/>
        <v>60</v>
      </c>
      <c r="H437" t="s">
        <v>25</v>
      </c>
      <c r="I437" t="s">
        <v>30</v>
      </c>
      <c r="J437" t="s">
        <v>31</v>
      </c>
      <c r="L437">
        <f t="shared" si="13"/>
        <v>7</v>
      </c>
    </row>
    <row r="438" spans="1:12">
      <c r="A438" t="s">
        <v>1959</v>
      </c>
      <c r="B438" s="124" t="s">
        <v>1165</v>
      </c>
      <c r="C438" s="136" t="s">
        <v>1166</v>
      </c>
      <c r="D438" s="130" t="s">
        <v>1167</v>
      </c>
      <c r="E438" s="128">
        <v>624</v>
      </c>
      <c r="F438" s="125">
        <v>70</v>
      </c>
      <c r="G438" s="122">
        <f t="shared" si="12"/>
        <v>87.5</v>
      </c>
      <c r="H438" t="s">
        <v>94</v>
      </c>
      <c r="I438" t="s">
        <v>30</v>
      </c>
      <c r="J438" t="s">
        <v>162</v>
      </c>
      <c r="L438">
        <f t="shared" si="13"/>
        <v>39</v>
      </c>
    </row>
    <row r="439" spans="1:12">
      <c r="A439" t="s">
        <v>1960</v>
      </c>
      <c r="B439" s="124" t="s">
        <v>1169</v>
      </c>
      <c r="C439" s="136" t="s">
        <v>1170</v>
      </c>
      <c r="D439" s="130" t="s">
        <v>1171</v>
      </c>
      <c r="E439" s="128">
        <v>80</v>
      </c>
      <c r="F439" s="125">
        <v>45</v>
      </c>
      <c r="G439" s="122">
        <f t="shared" si="12"/>
        <v>56.25</v>
      </c>
      <c r="H439" t="s">
        <v>94</v>
      </c>
      <c r="J439" t="s">
        <v>162</v>
      </c>
      <c r="L439">
        <f t="shared" si="13"/>
        <v>5</v>
      </c>
    </row>
    <row r="440" spans="1:12" hidden="1">
      <c r="A440" t="s">
        <v>1961</v>
      </c>
      <c r="B440" s="124" t="s">
        <v>1174</v>
      </c>
      <c r="C440" s="136" t="s">
        <v>1175</v>
      </c>
      <c r="D440" s="130" t="s">
        <v>1176</v>
      </c>
      <c r="E440" s="128">
        <v>0</v>
      </c>
      <c r="F440" s="125">
        <v>41</v>
      </c>
      <c r="G440" s="122">
        <f t="shared" si="12"/>
        <v>51.25</v>
      </c>
      <c r="H440" t="s">
        <v>29</v>
      </c>
      <c r="J440" t="s">
        <v>371</v>
      </c>
      <c r="L440">
        <f t="shared" si="13"/>
        <v>0</v>
      </c>
    </row>
    <row r="441" spans="1:12" hidden="1">
      <c r="A441" t="s">
        <v>1962</v>
      </c>
      <c r="B441" s="124" t="s">
        <v>1179</v>
      </c>
      <c r="C441" s="136" t="s">
        <v>1180</v>
      </c>
      <c r="D441" s="130" t="s">
        <v>1181</v>
      </c>
      <c r="E441" s="128">
        <v>0</v>
      </c>
      <c r="F441" s="125">
        <v>45</v>
      </c>
      <c r="G441" s="122">
        <f t="shared" si="12"/>
        <v>56.25</v>
      </c>
      <c r="H441" t="s">
        <v>29</v>
      </c>
      <c r="J441" t="s">
        <v>702</v>
      </c>
      <c r="L441">
        <f t="shared" si="13"/>
        <v>0</v>
      </c>
    </row>
    <row r="442" spans="1:12">
      <c r="A442" t="s">
        <v>1963</v>
      </c>
      <c r="B442" s="124" t="s">
        <v>1964</v>
      </c>
      <c r="C442" s="136" t="s">
        <v>1965</v>
      </c>
      <c r="D442" s="130" t="s">
        <v>1966</v>
      </c>
      <c r="E442" s="128">
        <v>672</v>
      </c>
      <c r="F442" s="125">
        <v>35</v>
      </c>
      <c r="G442" s="122">
        <f t="shared" si="12"/>
        <v>43.75</v>
      </c>
      <c r="H442" t="s">
        <v>88</v>
      </c>
      <c r="J442" t="s">
        <v>141</v>
      </c>
      <c r="L442">
        <f t="shared" si="13"/>
        <v>42</v>
      </c>
    </row>
    <row r="443" spans="1:12">
      <c r="A443" t="s">
        <v>1967</v>
      </c>
      <c r="B443" s="124" t="s">
        <v>1183</v>
      </c>
      <c r="C443" s="136" t="s">
        <v>1184</v>
      </c>
      <c r="D443" s="130" t="s">
        <v>1185</v>
      </c>
      <c r="E443" s="128">
        <v>32</v>
      </c>
      <c r="F443" s="125">
        <v>55</v>
      </c>
      <c r="G443" s="122">
        <f t="shared" ref="G443:G476" si="14">+F443*1.25</f>
        <v>68.75</v>
      </c>
      <c r="H443" t="s">
        <v>25</v>
      </c>
      <c r="J443" t="s">
        <v>566</v>
      </c>
      <c r="L443">
        <f t="shared" si="13"/>
        <v>2</v>
      </c>
    </row>
    <row r="444" spans="1:12">
      <c r="A444" t="s">
        <v>1968</v>
      </c>
      <c r="B444" s="124" t="s">
        <v>1187</v>
      </c>
      <c r="C444" s="136" t="s">
        <v>1188</v>
      </c>
      <c r="D444" s="130" t="s">
        <v>1189</v>
      </c>
      <c r="E444" s="128">
        <v>16</v>
      </c>
      <c r="F444" s="125">
        <v>54</v>
      </c>
      <c r="G444" s="122">
        <f t="shared" si="14"/>
        <v>67.5</v>
      </c>
      <c r="H444" t="s">
        <v>29</v>
      </c>
      <c r="J444" t="s">
        <v>31</v>
      </c>
      <c r="L444">
        <f t="shared" si="13"/>
        <v>1</v>
      </c>
    </row>
    <row r="445" spans="1:12">
      <c r="A445" t="s">
        <v>1969</v>
      </c>
      <c r="B445" s="124" t="s">
        <v>1191</v>
      </c>
      <c r="C445" s="136" t="s">
        <v>1192</v>
      </c>
      <c r="D445" s="130" t="s">
        <v>1193</v>
      </c>
      <c r="E445" s="128">
        <v>16</v>
      </c>
      <c r="F445" s="125">
        <v>90</v>
      </c>
      <c r="G445" s="122">
        <f t="shared" si="14"/>
        <v>112.5</v>
      </c>
      <c r="H445" t="s">
        <v>29</v>
      </c>
      <c r="I445" t="s">
        <v>30</v>
      </c>
      <c r="J445" t="s">
        <v>141</v>
      </c>
      <c r="L445">
        <f t="shared" si="13"/>
        <v>1</v>
      </c>
    </row>
    <row r="446" spans="1:12" hidden="1">
      <c r="A446" t="s">
        <v>1970</v>
      </c>
      <c r="B446" s="124" t="s">
        <v>1971</v>
      </c>
      <c r="C446" s="136" t="s">
        <v>1972</v>
      </c>
      <c r="D446" s="130" t="s">
        <v>1151</v>
      </c>
      <c r="E446" s="128">
        <v>0</v>
      </c>
      <c r="F446" s="125">
        <v>120</v>
      </c>
      <c r="G446" s="122">
        <f t="shared" si="14"/>
        <v>150</v>
      </c>
      <c r="H446" t="s">
        <v>29</v>
      </c>
      <c r="I446" t="s">
        <v>30</v>
      </c>
      <c r="J446" t="s">
        <v>141</v>
      </c>
      <c r="L446">
        <f t="shared" si="13"/>
        <v>0</v>
      </c>
    </row>
    <row r="447" spans="1:12" hidden="1">
      <c r="A447" t="s">
        <v>1973</v>
      </c>
      <c r="B447" s="124" t="s">
        <v>1974</v>
      </c>
      <c r="C447" s="136"/>
      <c r="D447" s="130" t="s">
        <v>1975</v>
      </c>
      <c r="E447" s="128">
        <v>0</v>
      </c>
      <c r="F447" s="125">
        <v>85</v>
      </c>
      <c r="G447" s="122">
        <f t="shared" si="14"/>
        <v>106.25</v>
      </c>
      <c r="H447" t="s">
        <v>29</v>
      </c>
      <c r="I447" t="s">
        <v>30</v>
      </c>
      <c r="L447">
        <f t="shared" ref="L447:L476" si="15">+E447/16</f>
        <v>0</v>
      </c>
    </row>
    <row r="448" spans="1:12" hidden="1">
      <c r="A448" t="s">
        <v>1976</v>
      </c>
      <c r="B448" s="124" t="s">
        <v>1977</v>
      </c>
      <c r="C448" s="136"/>
      <c r="D448" s="130" t="s">
        <v>1978</v>
      </c>
      <c r="E448" s="128">
        <v>0</v>
      </c>
      <c r="F448" s="125">
        <v>65</v>
      </c>
      <c r="G448" s="122">
        <f t="shared" si="14"/>
        <v>81.25</v>
      </c>
      <c r="I448" t="s">
        <v>30</v>
      </c>
      <c r="J448" t="s">
        <v>200</v>
      </c>
      <c r="L448">
        <f t="shared" si="15"/>
        <v>0</v>
      </c>
    </row>
    <row r="449" spans="1:12" hidden="1">
      <c r="A449" t="s">
        <v>1979</v>
      </c>
      <c r="B449" s="124" t="s">
        <v>1194</v>
      </c>
      <c r="C449" s="136"/>
      <c r="D449" s="130" t="s">
        <v>1195</v>
      </c>
      <c r="E449" s="128">
        <v>0</v>
      </c>
      <c r="F449" s="125">
        <v>35</v>
      </c>
      <c r="G449" s="122">
        <f t="shared" si="14"/>
        <v>43.75</v>
      </c>
      <c r="H449" t="s">
        <v>94</v>
      </c>
      <c r="I449" t="s">
        <v>30</v>
      </c>
      <c r="J449" t="s">
        <v>1196</v>
      </c>
      <c r="L449">
        <f t="shared" si="15"/>
        <v>0</v>
      </c>
    </row>
    <row r="450" spans="1:12" hidden="1">
      <c r="A450" t="s">
        <v>1980</v>
      </c>
      <c r="B450" s="124" t="s">
        <v>1198</v>
      </c>
      <c r="C450" s="136"/>
      <c r="D450" s="130" t="s">
        <v>1199</v>
      </c>
      <c r="E450" s="128">
        <v>0</v>
      </c>
      <c r="F450" s="125">
        <v>25</v>
      </c>
      <c r="G450" s="122">
        <f t="shared" si="14"/>
        <v>31.25</v>
      </c>
      <c r="H450" t="s">
        <v>94</v>
      </c>
      <c r="I450" t="s">
        <v>30</v>
      </c>
      <c r="J450" t="s">
        <v>74</v>
      </c>
      <c r="L450">
        <f t="shared" si="15"/>
        <v>0</v>
      </c>
    </row>
    <row r="451" spans="1:12" hidden="1">
      <c r="A451" t="s">
        <v>1981</v>
      </c>
      <c r="B451" s="124" t="s">
        <v>1982</v>
      </c>
      <c r="C451" s="136"/>
      <c r="D451" s="130" t="s">
        <v>1983</v>
      </c>
      <c r="E451" s="128">
        <v>0</v>
      </c>
      <c r="F451" s="125">
        <v>77</v>
      </c>
      <c r="G451" s="122">
        <f t="shared" si="14"/>
        <v>96.25</v>
      </c>
      <c r="H451" t="s">
        <v>88</v>
      </c>
      <c r="I451" t="s">
        <v>30</v>
      </c>
      <c r="J451" t="s">
        <v>31</v>
      </c>
      <c r="L451">
        <f t="shared" si="15"/>
        <v>0</v>
      </c>
    </row>
    <row r="452" spans="1:12" hidden="1">
      <c r="A452" t="s">
        <v>1984</v>
      </c>
      <c r="B452" s="124" t="s">
        <v>1985</v>
      </c>
      <c r="C452" s="136"/>
      <c r="D452" s="130" t="s">
        <v>1986</v>
      </c>
      <c r="E452" s="128">
        <v>0</v>
      </c>
      <c r="F452" s="125">
        <v>77</v>
      </c>
      <c r="G452" s="122">
        <f t="shared" si="14"/>
        <v>96.25</v>
      </c>
      <c r="H452" t="s">
        <v>35</v>
      </c>
      <c r="I452" t="s">
        <v>30</v>
      </c>
      <c r="J452" t="s">
        <v>31</v>
      </c>
      <c r="L452">
        <f t="shared" si="15"/>
        <v>0</v>
      </c>
    </row>
    <row r="453" spans="1:12" hidden="1">
      <c r="A453" t="s">
        <v>1987</v>
      </c>
      <c r="B453" s="124" t="s">
        <v>1988</v>
      </c>
      <c r="C453" s="136" t="s">
        <v>1989</v>
      </c>
      <c r="D453" s="130" t="s">
        <v>1202</v>
      </c>
      <c r="E453" s="128">
        <v>0</v>
      </c>
      <c r="F453" s="125">
        <v>93</v>
      </c>
      <c r="G453" s="122">
        <f t="shared" si="14"/>
        <v>116.25</v>
      </c>
      <c r="H453" t="s">
        <v>29</v>
      </c>
      <c r="I453" t="s">
        <v>30</v>
      </c>
      <c r="J453" t="s">
        <v>430</v>
      </c>
      <c r="L453">
        <f t="shared" si="15"/>
        <v>0</v>
      </c>
    </row>
    <row r="454" spans="1:12" hidden="1">
      <c r="A454" t="s">
        <v>1990</v>
      </c>
      <c r="B454" s="124" t="s">
        <v>1211</v>
      </c>
      <c r="C454" s="136"/>
      <c r="D454" s="132" t="s">
        <v>1991</v>
      </c>
      <c r="E454" s="128">
        <v>0</v>
      </c>
      <c r="F454" s="125">
        <v>60</v>
      </c>
      <c r="G454" s="122">
        <f t="shared" si="14"/>
        <v>75</v>
      </c>
      <c r="H454" t="s">
        <v>88</v>
      </c>
      <c r="I454" t="s">
        <v>30</v>
      </c>
      <c r="J454" t="s">
        <v>18</v>
      </c>
      <c r="L454">
        <f t="shared" si="15"/>
        <v>0</v>
      </c>
    </row>
    <row r="455" spans="1:12" hidden="1">
      <c r="A455" t="s">
        <v>1992</v>
      </c>
      <c r="B455" s="124" t="s">
        <v>1993</v>
      </c>
      <c r="C455" s="136"/>
      <c r="D455" s="132" t="s">
        <v>1215</v>
      </c>
      <c r="E455" s="128">
        <v>0</v>
      </c>
      <c r="F455" s="125">
        <v>40</v>
      </c>
      <c r="G455" s="122">
        <f t="shared" si="14"/>
        <v>50</v>
      </c>
      <c r="I455" t="s">
        <v>30</v>
      </c>
      <c r="J455" t="s">
        <v>162</v>
      </c>
      <c r="L455">
        <f t="shared" si="15"/>
        <v>0</v>
      </c>
    </row>
    <row r="456" spans="1:12" hidden="1">
      <c r="A456" t="s">
        <v>1994</v>
      </c>
      <c r="B456" s="124" t="s">
        <v>1217</v>
      </c>
      <c r="C456" s="136"/>
      <c r="D456" s="130" t="s">
        <v>1218</v>
      </c>
      <c r="E456" s="128">
        <v>0</v>
      </c>
      <c r="F456" s="125">
        <v>25</v>
      </c>
      <c r="G456" s="122">
        <f t="shared" si="14"/>
        <v>31.25</v>
      </c>
      <c r="H456" t="s">
        <v>88</v>
      </c>
      <c r="I456" t="s">
        <v>30</v>
      </c>
      <c r="J456" t="s">
        <v>162</v>
      </c>
      <c r="L456">
        <f t="shared" si="15"/>
        <v>0</v>
      </c>
    </row>
    <row r="457" spans="1:12">
      <c r="A457" t="s">
        <v>2565</v>
      </c>
      <c r="B457" s="124" t="s">
        <v>2566</v>
      </c>
      <c r="C457" s="136"/>
      <c r="D457" s="129" t="s">
        <v>2202</v>
      </c>
      <c r="E457" s="128">
        <v>16</v>
      </c>
      <c r="F457" s="125">
        <v>90</v>
      </c>
      <c r="G457" s="122">
        <f t="shared" si="14"/>
        <v>112.5</v>
      </c>
      <c r="H457" t="s">
        <v>29</v>
      </c>
      <c r="L457">
        <f t="shared" si="15"/>
        <v>1</v>
      </c>
    </row>
    <row r="458" spans="1:12">
      <c r="A458" t="s">
        <v>2567</v>
      </c>
      <c r="B458" s="124" t="s">
        <v>2568</v>
      </c>
      <c r="C458" s="136"/>
      <c r="D458" s="129" t="s">
        <v>2569</v>
      </c>
      <c r="E458" s="128">
        <v>1232</v>
      </c>
      <c r="F458" s="125">
        <v>1</v>
      </c>
      <c r="G458" s="122">
        <f t="shared" si="14"/>
        <v>1.25</v>
      </c>
      <c r="L458">
        <f t="shared" si="15"/>
        <v>77</v>
      </c>
    </row>
    <row r="459" spans="1:12">
      <c r="A459" t="s">
        <v>2570</v>
      </c>
      <c r="B459" s="124" t="s">
        <v>2571</v>
      </c>
      <c r="C459" s="136"/>
      <c r="D459" s="129" t="s">
        <v>2572</v>
      </c>
      <c r="E459" s="128">
        <v>336</v>
      </c>
      <c r="F459" s="125">
        <v>1</v>
      </c>
      <c r="G459" s="122">
        <f t="shared" si="14"/>
        <v>1.25</v>
      </c>
      <c r="H459" t="s">
        <v>88</v>
      </c>
      <c r="L459">
        <f t="shared" si="15"/>
        <v>21</v>
      </c>
    </row>
    <row r="460" spans="1:12" hidden="1">
      <c r="A460" t="s">
        <v>2573</v>
      </c>
      <c r="B460" s="124" t="s">
        <v>2574</v>
      </c>
      <c r="C460" s="136"/>
      <c r="D460" s="129" t="s">
        <v>2575</v>
      </c>
      <c r="E460" s="128">
        <v>0</v>
      </c>
      <c r="F460" s="125">
        <v>2</v>
      </c>
      <c r="G460" s="122">
        <f t="shared" si="14"/>
        <v>2.5</v>
      </c>
      <c r="L460">
        <f t="shared" si="15"/>
        <v>0</v>
      </c>
    </row>
    <row r="461" spans="1:12">
      <c r="A461" t="s">
        <v>1995</v>
      </c>
      <c r="B461" s="124" t="s">
        <v>2584</v>
      </c>
      <c r="C461" s="136" t="s">
        <v>1996</v>
      </c>
      <c r="D461" s="130" t="s">
        <v>1997</v>
      </c>
      <c r="E461" s="128">
        <v>112</v>
      </c>
      <c r="F461" s="125">
        <v>50</v>
      </c>
      <c r="G461" s="122">
        <f t="shared" si="14"/>
        <v>62.5</v>
      </c>
      <c r="H461" t="s">
        <v>35</v>
      </c>
      <c r="J461" t="s">
        <v>1998</v>
      </c>
      <c r="L461">
        <f t="shared" si="15"/>
        <v>7</v>
      </c>
    </row>
    <row r="462" spans="1:12" hidden="1">
      <c r="A462" t="s">
        <v>1999</v>
      </c>
      <c r="B462" s="124" t="s">
        <v>2585</v>
      </c>
      <c r="C462" s="136"/>
      <c r="D462" s="130" t="s">
        <v>2000</v>
      </c>
      <c r="E462" s="128">
        <v>0</v>
      </c>
      <c r="F462" s="125">
        <v>38</v>
      </c>
      <c r="G462" s="122">
        <f t="shared" si="14"/>
        <v>47.5</v>
      </c>
      <c r="H462" t="s">
        <v>29</v>
      </c>
      <c r="I462" t="s">
        <v>30</v>
      </c>
      <c r="L462">
        <f t="shared" si="15"/>
        <v>0</v>
      </c>
    </row>
    <row r="463" spans="1:12" hidden="1">
      <c r="A463" t="s">
        <v>2576</v>
      </c>
      <c r="B463" s="124" t="s">
        <v>2577</v>
      </c>
      <c r="C463" s="136"/>
      <c r="D463" s="129" t="s">
        <v>2578</v>
      </c>
      <c r="E463" s="128">
        <v>0</v>
      </c>
      <c r="F463" s="125">
        <v>1</v>
      </c>
      <c r="G463" s="122">
        <f t="shared" si="14"/>
        <v>1.25</v>
      </c>
      <c r="L463">
        <f t="shared" si="15"/>
        <v>0</v>
      </c>
    </row>
    <row r="464" spans="1:12">
      <c r="A464" t="s">
        <v>2001</v>
      </c>
      <c r="B464" s="124" t="s">
        <v>2002</v>
      </c>
      <c r="C464" s="136"/>
      <c r="D464" s="129" t="s">
        <v>2003</v>
      </c>
      <c r="E464" s="128">
        <v>48</v>
      </c>
      <c r="F464" s="125">
        <v>94</v>
      </c>
      <c r="G464" s="122">
        <f t="shared" si="14"/>
        <v>117.5</v>
      </c>
      <c r="H464" t="s">
        <v>29</v>
      </c>
      <c r="I464" t="s">
        <v>30</v>
      </c>
      <c r="L464">
        <f t="shared" si="15"/>
        <v>3</v>
      </c>
    </row>
    <row r="465" spans="1:12">
      <c r="A465" t="s">
        <v>2004</v>
      </c>
      <c r="B465" s="124" t="s">
        <v>1226</v>
      </c>
      <c r="C465" s="136"/>
      <c r="D465" s="130" t="s">
        <v>1227</v>
      </c>
      <c r="E465" s="128">
        <v>1968</v>
      </c>
      <c r="F465" s="125">
        <v>8</v>
      </c>
      <c r="G465" s="122">
        <f t="shared" si="14"/>
        <v>10</v>
      </c>
      <c r="H465" t="s">
        <v>94</v>
      </c>
      <c r="J465" t="s">
        <v>141</v>
      </c>
      <c r="L465">
        <f t="shared" si="15"/>
        <v>123</v>
      </c>
    </row>
    <row r="466" spans="1:12">
      <c r="A466" t="s">
        <v>2005</v>
      </c>
      <c r="B466" s="124" t="s">
        <v>1229</v>
      </c>
      <c r="C466" s="136"/>
      <c r="D466" s="130" t="s">
        <v>1230</v>
      </c>
      <c r="E466" s="128">
        <v>1360</v>
      </c>
      <c r="F466" s="125">
        <v>12</v>
      </c>
      <c r="G466" s="122">
        <f t="shared" si="14"/>
        <v>15</v>
      </c>
      <c r="H466" t="s">
        <v>29</v>
      </c>
      <c r="J466" t="s">
        <v>31</v>
      </c>
      <c r="L466">
        <f t="shared" si="15"/>
        <v>85</v>
      </c>
    </row>
    <row r="467" spans="1:12">
      <c r="A467" t="s">
        <v>2006</v>
      </c>
      <c r="B467" s="124" t="s">
        <v>2007</v>
      </c>
      <c r="C467" s="136"/>
      <c r="D467" s="130" t="s">
        <v>2008</v>
      </c>
      <c r="E467" s="128">
        <v>32</v>
      </c>
      <c r="F467" s="125">
        <v>15</v>
      </c>
      <c r="G467" s="122">
        <f t="shared" si="14"/>
        <v>18.75</v>
      </c>
      <c r="H467" t="s">
        <v>29</v>
      </c>
      <c r="I467" t="s">
        <v>30</v>
      </c>
      <c r="J467" t="s">
        <v>74</v>
      </c>
      <c r="L467">
        <f t="shared" si="15"/>
        <v>2</v>
      </c>
    </row>
    <row r="468" spans="1:12">
      <c r="A468" t="s">
        <v>2009</v>
      </c>
      <c r="B468" s="124" t="s">
        <v>2010</v>
      </c>
      <c r="C468" s="136" t="s">
        <v>2011</v>
      </c>
      <c r="D468" s="130" t="s">
        <v>2012</v>
      </c>
      <c r="E468" s="128">
        <v>912</v>
      </c>
      <c r="F468" s="125">
        <v>19</v>
      </c>
      <c r="G468" s="122">
        <f t="shared" si="14"/>
        <v>23.75</v>
      </c>
      <c r="H468" t="s">
        <v>94</v>
      </c>
      <c r="I468" t="s">
        <v>30</v>
      </c>
      <c r="J468" t="s">
        <v>1049</v>
      </c>
      <c r="L468">
        <f t="shared" si="15"/>
        <v>57</v>
      </c>
    </row>
    <row r="469" spans="1:12" hidden="1">
      <c r="A469" t="s">
        <v>2013</v>
      </c>
      <c r="B469" s="124" t="s">
        <v>1236</v>
      </c>
      <c r="C469" s="136"/>
      <c r="D469" s="130" t="s">
        <v>1237</v>
      </c>
      <c r="E469" s="128">
        <v>0</v>
      </c>
      <c r="F469" s="125">
        <v>23</v>
      </c>
      <c r="G469" s="122">
        <f t="shared" si="14"/>
        <v>28.75</v>
      </c>
      <c r="H469" t="s">
        <v>94</v>
      </c>
      <c r="J469" t="s">
        <v>74</v>
      </c>
      <c r="L469">
        <f t="shared" si="15"/>
        <v>0</v>
      </c>
    </row>
    <row r="470" spans="1:12">
      <c r="A470" t="s">
        <v>2579</v>
      </c>
      <c r="B470" s="124" t="s">
        <v>2320</v>
      </c>
      <c r="C470" s="136"/>
      <c r="D470" s="129" t="s">
        <v>2580</v>
      </c>
      <c r="E470" s="128">
        <v>32</v>
      </c>
      <c r="F470" s="125">
        <v>24</v>
      </c>
      <c r="G470" s="122">
        <f t="shared" si="14"/>
        <v>30</v>
      </c>
      <c r="H470" t="s">
        <v>35</v>
      </c>
      <c r="L470">
        <f t="shared" si="15"/>
        <v>2</v>
      </c>
    </row>
    <row r="471" spans="1:12" hidden="1">
      <c r="A471" t="s">
        <v>2014</v>
      </c>
      <c r="B471" s="124" t="s">
        <v>1241</v>
      </c>
      <c r="C471" s="136"/>
      <c r="D471" s="130" t="s">
        <v>1242</v>
      </c>
      <c r="E471" s="128">
        <v>0</v>
      </c>
      <c r="F471" s="125">
        <v>80</v>
      </c>
      <c r="G471" s="122">
        <f t="shared" si="14"/>
        <v>100</v>
      </c>
      <c r="H471" t="s">
        <v>35</v>
      </c>
      <c r="I471" t="s">
        <v>30</v>
      </c>
      <c r="J471" t="s">
        <v>74</v>
      </c>
      <c r="L471">
        <f t="shared" si="15"/>
        <v>0</v>
      </c>
    </row>
    <row r="472" spans="1:12" hidden="1">
      <c r="A472" t="s">
        <v>2015</v>
      </c>
      <c r="B472" s="124" t="s">
        <v>2016</v>
      </c>
      <c r="C472" s="136"/>
      <c r="D472" s="130" t="s">
        <v>2017</v>
      </c>
      <c r="E472" s="128">
        <v>0</v>
      </c>
      <c r="F472" s="125">
        <v>260</v>
      </c>
      <c r="G472" s="122">
        <f t="shared" si="14"/>
        <v>325</v>
      </c>
      <c r="H472" t="s">
        <v>29</v>
      </c>
      <c r="I472" t="s">
        <v>30</v>
      </c>
      <c r="J472" t="s">
        <v>2018</v>
      </c>
      <c r="L472">
        <f t="shared" si="15"/>
        <v>0</v>
      </c>
    </row>
    <row r="473" spans="1:12" hidden="1">
      <c r="A473" t="s">
        <v>2019</v>
      </c>
      <c r="B473" s="124" t="s">
        <v>1244</v>
      </c>
      <c r="C473" s="136" t="s">
        <v>1245</v>
      </c>
      <c r="D473" s="130" t="s">
        <v>1246</v>
      </c>
      <c r="E473" s="128">
        <v>0</v>
      </c>
      <c r="F473" s="125">
        <v>160</v>
      </c>
      <c r="G473" s="122">
        <f t="shared" si="14"/>
        <v>200</v>
      </c>
      <c r="J473" t="s">
        <v>2020</v>
      </c>
      <c r="L473">
        <f t="shared" si="15"/>
        <v>0</v>
      </c>
    </row>
    <row r="474" spans="1:12" hidden="1">
      <c r="A474" t="s">
        <v>2021</v>
      </c>
      <c r="B474" s="124" t="s">
        <v>2022</v>
      </c>
      <c r="C474" s="136"/>
      <c r="D474" s="130" t="s">
        <v>2023</v>
      </c>
      <c r="E474" s="128">
        <v>0</v>
      </c>
      <c r="F474" s="125">
        <v>165</v>
      </c>
      <c r="G474" s="122">
        <f t="shared" si="14"/>
        <v>206.25</v>
      </c>
      <c r="H474" t="s">
        <v>88</v>
      </c>
      <c r="I474" t="s">
        <v>30</v>
      </c>
      <c r="J474" t="s">
        <v>2024</v>
      </c>
      <c r="L474">
        <f t="shared" si="15"/>
        <v>0</v>
      </c>
    </row>
    <row r="475" spans="1:12">
      <c r="A475" t="s">
        <v>2025</v>
      </c>
      <c r="B475" s="124" t="s">
        <v>1251</v>
      </c>
      <c r="C475" s="136"/>
      <c r="D475" s="130" t="s">
        <v>1252</v>
      </c>
      <c r="E475" s="128">
        <v>96</v>
      </c>
      <c r="F475" s="125">
        <v>55</v>
      </c>
      <c r="G475" s="122">
        <f t="shared" si="14"/>
        <v>68.75</v>
      </c>
      <c r="H475" t="s">
        <v>88</v>
      </c>
      <c r="I475" t="s">
        <v>30</v>
      </c>
      <c r="J475" t="s">
        <v>31</v>
      </c>
      <c r="L475">
        <f t="shared" si="15"/>
        <v>6</v>
      </c>
    </row>
    <row r="476" spans="1:12" hidden="1">
      <c r="A476" t="s">
        <v>2026</v>
      </c>
      <c r="B476" s="124" t="s">
        <v>1254</v>
      </c>
      <c r="C476" s="136"/>
      <c r="D476" s="130" t="s">
        <v>1255</v>
      </c>
      <c r="E476" s="128">
        <v>0</v>
      </c>
      <c r="F476" s="125">
        <v>9</v>
      </c>
      <c r="G476" s="122">
        <f t="shared" si="14"/>
        <v>11.25</v>
      </c>
      <c r="H476" t="s">
        <v>35</v>
      </c>
      <c r="I476" t="s">
        <v>30</v>
      </c>
      <c r="J476" t="s">
        <v>31</v>
      </c>
      <c r="L476">
        <f t="shared" si="15"/>
        <v>0</v>
      </c>
    </row>
  </sheetData>
  <autoFilter ref="A6:J476" xr:uid="{00000000-0001-0000-0100-000000000000}">
    <filterColumn colId="4">
      <filters>
        <filter val="1,024"/>
        <filter val="1,040"/>
        <filter val="1,056"/>
        <filter val="1,088"/>
        <filter val="1,152"/>
        <filter val="1,168"/>
        <filter val="1,200"/>
        <filter val="1,216"/>
        <filter val="1,232"/>
        <filter val="1,296"/>
        <filter val="1,312"/>
        <filter val="1,328"/>
        <filter val="1,360"/>
        <filter val="1,504"/>
        <filter val="1,520"/>
        <filter val="1,632"/>
        <filter val="1,664"/>
        <filter val="1,728"/>
        <filter val="1,792"/>
        <filter val="1,968"/>
        <filter val="10,688"/>
        <filter val="11,440"/>
        <filter val="112"/>
        <filter val="128"/>
        <filter val="144"/>
        <filter val="16"/>
        <filter val="16,800"/>
        <filter val="160"/>
        <filter val="176"/>
        <filter val="18,288"/>
        <filter val="18,640"/>
        <filter val="19,104"/>
        <filter val="19,920"/>
        <filter val="192"/>
        <filter val="2,048"/>
        <filter val="2,096"/>
        <filter val="2,400"/>
        <filter val="2,512"/>
        <filter val="2,544"/>
        <filter val="208"/>
        <filter val="224"/>
        <filter val="24,960"/>
        <filter val="256"/>
        <filter val="288"/>
        <filter val="3,232"/>
        <filter val="3,728"/>
        <filter val="304"/>
        <filter val="32"/>
        <filter val="320"/>
        <filter val="336"/>
        <filter val="35,280"/>
        <filter val="352"/>
        <filter val="368"/>
        <filter val="384"/>
        <filter val="400"/>
        <filter val="432"/>
        <filter val="448"/>
        <filter val="464"/>
        <filter val="48"/>
        <filter val="480"/>
        <filter val="5,936"/>
        <filter val="512"/>
        <filter val="528"/>
        <filter val="544"/>
        <filter val="576"/>
        <filter val="6,096"/>
        <filter val="6,528"/>
        <filter val="608"/>
        <filter val="62,624"/>
        <filter val="624"/>
        <filter val="64"/>
        <filter val="656"/>
        <filter val="672"/>
        <filter val="688"/>
        <filter val="704"/>
        <filter val="736"/>
        <filter val="752"/>
        <filter val="768"/>
        <filter val="80"/>
        <filter val="800"/>
        <filter val="832"/>
        <filter val="848"/>
        <filter val="912"/>
        <filter val="944"/>
        <filter val="96"/>
        <filter val="976"/>
        <filter val="Quantity available In Ounces"/>
      </filters>
    </filterColumn>
  </autoFilter>
  <sortState xmlns:xlrd2="http://schemas.microsoft.com/office/spreadsheetml/2017/richdata2" ref="B9:H391">
    <sortCondition ref="B9:B391"/>
  </sortState>
  <mergeCells count="1">
    <mergeCell ref="C1:G1"/>
  </mergeCells>
  <hyperlinks>
    <hyperlink ref="B15" r:id="rId1" display="Agrimonia gryposepala" xr:uid="{F3D07641-6351-4F86-B179-3BDA517753B2}"/>
    <hyperlink ref="D277" r:id="rId2" xr:uid="{C16DEFDB-A65F-4070-BC0F-48AA17F8CDAE}"/>
    <hyperlink ref="D343" r:id="rId3" xr:uid="{01ED55EC-95B0-4AFC-BE75-0D5EA39616A6}"/>
    <hyperlink ref="D345" r:id="rId4" xr:uid="{2D6D1E39-C783-4D87-A7CC-BB24B358F502}"/>
    <hyperlink ref="D409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0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3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4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4" r:id="rId107" xr:uid="{9022CDCD-242A-426A-8006-81826FFEE21E}"/>
    <hyperlink ref="D155" r:id="rId108" xr:uid="{E342909D-B2FE-4FA0-BFDC-14BCE5C1BC10}"/>
    <hyperlink ref="D156" r:id="rId109" xr:uid="{0533858D-F10F-43FB-BC09-A460CE84C9BA}"/>
    <hyperlink ref="D158" r:id="rId110" xr:uid="{C6530364-1F0B-40D3-8571-D7BE49D8CE85}"/>
    <hyperlink ref="D159" r:id="rId111" xr:uid="{0E4F3DC4-CB4A-4033-AB0B-A5D9CEE7C232}"/>
    <hyperlink ref="D160" r:id="rId112" xr:uid="{066071B7-7101-4867-8166-898B41576F1C}"/>
    <hyperlink ref="D161" r:id="rId113" xr:uid="{34565971-3665-42A2-A9BE-15566E250ED8}"/>
    <hyperlink ref="D162" r:id="rId114" xr:uid="{6DC05C27-4A35-41F4-98B5-F0B4D8108F94}"/>
    <hyperlink ref="D164" r:id="rId115" xr:uid="{819ED4E4-E6DA-4231-AED8-ED9770D82C88}"/>
    <hyperlink ref="D165" r:id="rId116" xr:uid="{F7EA9828-C508-4D5B-9560-F543526CDD48}"/>
    <hyperlink ref="D167" r:id="rId117" xr:uid="{C33163F9-F3B2-4F24-854A-7E80B8608792}"/>
    <hyperlink ref="D168" r:id="rId118" xr:uid="{6F0EA774-3EE2-4644-A22E-C8843E7506D0}"/>
    <hyperlink ref="D170" r:id="rId119" xr:uid="{D4332431-D909-4243-8B9F-030CF722B3DC}"/>
    <hyperlink ref="D171" r:id="rId120" xr:uid="{42FE6B45-BE07-4170-8E3A-1A60A3479EAF}"/>
    <hyperlink ref="D172" r:id="rId121" xr:uid="{2B7AE49C-30BF-4742-9078-3F61FB54CB3B}"/>
    <hyperlink ref="D173" r:id="rId122" xr:uid="{7120F3DB-DB9E-45E9-BC16-EE8B673FCCCF}"/>
    <hyperlink ref="D174" r:id="rId123" xr:uid="{50EDF497-954C-4299-9A3E-1D09D174BDF1}"/>
    <hyperlink ref="D175" r:id="rId124" xr:uid="{8B606158-BB7F-4A46-8E56-C25A87D43CD3}"/>
    <hyperlink ref="D176" r:id="rId125" xr:uid="{24C62E2F-BE1D-45E1-8688-E87D2712F91F}"/>
    <hyperlink ref="D177" r:id="rId126" xr:uid="{A34900C1-C8EA-4854-84EA-B7583FD4723E}"/>
    <hyperlink ref="D178" r:id="rId127" xr:uid="{FADD62A1-0B59-4918-A197-D3F3812D6ADA}"/>
    <hyperlink ref="D182" r:id="rId128" xr:uid="{B96AE84E-9F7B-4922-A485-7093B85353F3}"/>
    <hyperlink ref="D183" r:id="rId129" xr:uid="{2DCE1437-9D7D-43A7-8C03-1FEB3B7F3EA6}"/>
    <hyperlink ref="D185" r:id="rId130" xr:uid="{A6C1637F-231E-4FE9-A165-CF2CBC0B0573}"/>
    <hyperlink ref="D186" r:id="rId131" xr:uid="{D316A6E7-3318-4403-B151-AD89B47F9AC2}"/>
    <hyperlink ref="D187" r:id="rId132" xr:uid="{29EE0867-2851-426F-93ED-71711A86055D}"/>
    <hyperlink ref="D188" r:id="rId133" xr:uid="{BF138710-3B7E-4B27-8294-8BB168997540}"/>
    <hyperlink ref="D196" r:id="rId134" xr:uid="{CC22D9E8-D776-4E1F-9F24-00A1E8BD598A}"/>
    <hyperlink ref="D189" r:id="rId135" xr:uid="{BBACAA27-6DF8-4735-8525-F90E0A269B42}"/>
    <hyperlink ref="D190" r:id="rId136" xr:uid="{CBF2BD79-495D-4104-B4E9-D7045FA732A9}"/>
    <hyperlink ref="D197" r:id="rId137" xr:uid="{3A433998-04B6-4ECE-9E6A-6AB1EAEB01A5}"/>
    <hyperlink ref="D191" r:id="rId138" xr:uid="{7AF0F4A6-F449-49C8-806B-33B70C366399}"/>
    <hyperlink ref="D192" r:id="rId139" xr:uid="{9DDAAFCF-FD60-49BE-863B-88610F9437A2}"/>
    <hyperlink ref="D193" r:id="rId140" xr:uid="{25519A3F-432E-4831-9822-79032554629F}"/>
    <hyperlink ref="D194" r:id="rId141" xr:uid="{EC70E8A3-42D5-4198-833E-B2A9CA864387}"/>
    <hyperlink ref="D203" r:id="rId142" xr:uid="{61FB0100-B6DB-4304-95F5-10E8B7A57FE4}"/>
    <hyperlink ref="D204" r:id="rId143" xr:uid="{B8156103-D378-4351-870E-6FCD4F1457A4}"/>
    <hyperlink ref="D208" r:id="rId144" xr:uid="{24A6AAF7-248B-4379-B911-2B474EC01FF8}"/>
    <hyperlink ref="D304" r:id="rId145" xr:uid="{EA7FBD2A-FC9C-410A-B22A-AFA40A52A729}"/>
    <hyperlink ref="D209" r:id="rId146" xr:uid="{511E31FF-37A3-415B-86A4-FB2CE64A7B7F}"/>
    <hyperlink ref="D210" r:id="rId147" xr:uid="{66CEFFBC-93F5-4680-8FD8-8C90C79F6490}"/>
    <hyperlink ref="D211" r:id="rId148" xr:uid="{9750D261-DD2A-4A21-8830-63443284B709}"/>
    <hyperlink ref="D212" r:id="rId149" xr:uid="{83B3FCC9-AEFB-4717-8F6F-D7D15ECC36B1}"/>
    <hyperlink ref="D213" r:id="rId150" xr:uid="{563A7CEA-1A3E-4A1D-8223-3CBB552E14A7}"/>
    <hyperlink ref="D214" r:id="rId151" xr:uid="{443A6E9A-68A9-4355-B954-217C4A4871B0}"/>
    <hyperlink ref="D215" r:id="rId152" xr:uid="{63390FE8-7A6F-4B9C-A890-A61A720C7AD5}"/>
    <hyperlink ref="D216" r:id="rId153" xr:uid="{6FBFDA48-25A4-4530-B29B-5866A87A5668}"/>
    <hyperlink ref="D218" r:id="rId154" xr:uid="{8F8BF1C2-ED00-4773-87DC-D70933F4C4C6}"/>
    <hyperlink ref="D219" r:id="rId155" xr:uid="{2E701FAF-C94E-4A76-B554-80F5F8FEC18D}"/>
    <hyperlink ref="D220" r:id="rId156" xr:uid="{A7148157-B02A-47DF-9189-D7BEF0A287BC}"/>
    <hyperlink ref="D221" r:id="rId157" xr:uid="{5A73D037-E618-4A2C-AF31-5CD662F47ABD}"/>
    <hyperlink ref="D224" r:id="rId158" xr:uid="{4221DA48-F5BF-4521-BF65-BE70A8446E6C}"/>
    <hyperlink ref="D225" r:id="rId159" xr:uid="{82430918-AEEF-4359-99C7-005543AD508A}"/>
    <hyperlink ref="D228" r:id="rId160" xr:uid="{41700D0D-E562-40C0-9D50-2A8D4BC9BB83}"/>
    <hyperlink ref="D229" r:id="rId161" xr:uid="{606F6B9F-EC97-46E0-8E98-5C51C80B508B}"/>
    <hyperlink ref="D231" r:id="rId162" xr:uid="{1ABB4BF2-3DD1-4AEE-8BE8-523F4F31D346}"/>
    <hyperlink ref="D232" r:id="rId163" xr:uid="{13CE4A7A-062B-4897-99FC-9E0E2D8A3357}"/>
    <hyperlink ref="D233" r:id="rId164" xr:uid="{B97D59B8-B233-41B4-AA2B-416FBDCB9E2A}"/>
    <hyperlink ref="D234" r:id="rId165" xr:uid="{F94C4D7B-CCA7-4123-BD0E-DE4790096731}"/>
    <hyperlink ref="D235" r:id="rId166" display="Porcupine grass" xr:uid="{82B1C4F9-F550-4DA6-9A2F-C99BD0CCEE85}"/>
    <hyperlink ref="D236" r:id="rId167" xr:uid="{9E8A6394-277F-4DCE-BA5B-0DD51E72E03C}"/>
    <hyperlink ref="D237" r:id="rId168" xr:uid="{0CD7FAB7-356F-4D2A-8CFE-73E9DD3F6E4F}"/>
    <hyperlink ref="D238" r:id="rId169" xr:uid="{2D8096F9-46C3-4567-81C3-82159444F291}"/>
    <hyperlink ref="D240" r:id="rId170" xr:uid="{A96B695F-57E2-4DD3-8ECA-8044D8224936}"/>
    <hyperlink ref="D241" r:id="rId171" xr:uid="{B1BCB17D-1FD1-4C49-946C-BEF86D10BE34}"/>
    <hyperlink ref="D243" r:id="rId172" xr:uid="{77C045E3-3A4D-490B-B875-D3E4EC4B3D6F}"/>
    <hyperlink ref="D244" r:id="rId173" xr:uid="{12D41F2A-5C61-4B5A-BDAA-42D0896AE8E5}"/>
    <hyperlink ref="D245" r:id="rId174" xr:uid="{DE63EFED-9010-49A8-ADD1-511C4550A745}"/>
    <hyperlink ref="D246" r:id="rId175" xr:uid="{EBB5D4B6-3FCE-4464-8B4E-264E7C45A2B9}"/>
    <hyperlink ref="D247" r:id="rId176" xr:uid="{6C3AD9FF-389B-4C79-9E58-E183139C586F}"/>
    <hyperlink ref="D248" r:id="rId177" xr:uid="{023B79BF-04D2-44C8-B7BC-567FD4DD1A59}"/>
    <hyperlink ref="D249" r:id="rId178" xr:uid="{075EC567-454F-4448-8B66-1B6470E2DC10}"/>
    <hyperlink ref="D251" r:id="rId179" xr:uid="{9283C688-B6D8-4A99-80F0-678E361EE079}"/>
    <hyperlink ref="D252" r:id="rId180" xr:uid="{1B6C17BF-F6D5-45F7-82B9-9585A479CA1B}"/>
    <hyperlink ref="D253" r:id="rId181" xr:uid="{B4267468-9A18-4CA8-872C-A0CBD6A8D90A}"/>
    <hyperlink ref="D255" r:id="rId182" xr:uid="{951D0770-7731-4E6D-8A2B-28F278E69246}"/>
    <hyperlink ref="D256" r:id="rId183" xr:uid="{3AE730E1-8BDC-4055-B166-CDA6CE906A39}"/>
    <hyperlink ref="D258" r:id="rId184" xr:uid="{70258477-1721-4723-85E0-96F6B2A84BFE}"/>
    <hyperlink ref="D259" r:id="rId185" xr:uid="{6FFFFEDD-9F05-4023-86BD-7E638795B218}"/>
    <hyperlink ref="D260" r:id="rId186" xr:uid="{D8102618-4A4D-4096-BEC7-7EB80C8CDFDC}"/>
    <hyperlink ref="D261" r:id="rId187" xr:uid="{40B2C3EE-C81D-467C-8980-7890C2D7964C}"/>
    <hyperlink ref="D262" r:id="rId188" xr:uid="{D1F6445D-EB33-4879-BCAD-78C51EA97746}"/>
    <hyperlink ref="D263" r:id="rId189" display="Round-headed bush clove" xr:uid="{ED2F6A03-EB54-4E69-93A2-7674B32C7A16}"/>
    <hyperlink ref="D265" r:id="rId190" xr:uid="{4C9D1C12-0FAA-4AE8-9115-BE4C33EF8CAB}"/>
    <hyperlink ref="D266" r:id="rId191" xr:uid="{3276276A-CD19-4030-85AD-0FB75AA0642E}"/>
    <hyperlink ref="D267" r:id="rId192" xr:uid="{8D4A8D92-04EF-4587-B835-17B84DE2E01F}"/>
    <hyperlink ref="D269" r:id="rId193" xr:uid="{438428CB-08C6-41CE-A0F4-33046232E4A4}"/>
    <hyperlink ref="D270" r:id="rId194" xr:uid="{CB192AE6-39E6-4ABD-A55B-29E1B2A1E54A}"/>
    <hyperlink ref="D271" r:id="rId195" xr:uid="{AD38F160-CF21-4AC3-AF62-05B18A1DEA21}"/>
    <hyperlink ref="D275" r:id="rId196" xr:uid="{D44238EE-F0A1-416F-A73B-FD5E8661A15D}"/>
    <hyperlink ref="D276" r:id="rId197" xr:uid="{5D53CEC7-CEA9-4A98-8CC5-3B4DAB77D42A}"/>
    <hyperlink ref="D281" r:id="rId198" xr:uid="{C51BB287-B0B5-4BA2-92E8-857978274075}"/>
    <hyperlink ref="D282" r:id="rId199" xr:uid="{944E44A3-4F40-413E-A10D-9B5E7AB843A3}"/>
    <hyperlink ref="D283" r:id="rId200" xr:uid="{038C1F28-3887-4178-B9E4-FFDC44CE0680}"/>
    <hyperlink ref="D284" r:id="rId201" xr:uid="{E19EECBF-47D6-4549-A1CB-49E7B64C16A3}"/>
    <hyperlink ref="D285" r:id="rId202" xr:uid="{5B947B7E-7DD5-4F99-BD33-0DE7AB9F2C32}"/>
    <hyperlink ref="D286" r:id="rId203" xr:uid="{B06B7026-2228-4BF9-B0EE-7D9D75B7443E}"/>
    <hyperlink ref="D287" r:id="rId204" xr:uid="{516E2610-664F-4E27-8513-0EEE8B7E87DD}"/>
    <hyperlink ref="D288" r:id="rId205" xr:uid="{16DB60EC-009F-421F-A4A1-C2A285EAC1AC}"/>
    <hyperlink ref="D289" r:id="rId206" xr:uid="{36D8ADD8-1EDB-4858-91C1-00584EFC2146}"/>
    <hyperlink ref="D290" r:id="rId207" xr:uid="{21299977-064B-4741-BE51-5C047951E3C6}"/>
    <hyperlink ref="D292" r:id="rId208" xr:uid="{58981CE5-BF92-4AA7-8953-272B4B2EABD1}"/>
    <hyperlink ref="D293" r:id="rId209" xr:uid="{F9505656-C5E1-4EFA-9437-847A1D069970}"/>
    <hyperlink ref="D294" r:id="rId210" xr:uid="{B337CABC-085B-495A-8610-C715D59A59DD}"/>
    <hyperlink ref="D296" r:id="rId211" xr:uid="{6BE379B0-A1B1-4CDE-B1F4-A4E41C3C98C8}"/>
    <hyperlink ref="D297" r:id="rId212" xr:uid="{7BC114F5-E8F1-403E-AB1F-672834B5A0BD}"/>
    <hyperlink ref="D298" r:id="rId213" xr:uid="{9ABC85BC-4559-47B0-AEB9-4E80DF9D9EAF}"/>
    <hyperlink ref="D299" r:id="rId214" xr:uid="{D08F5EFA-7005-4E06-A6B4-9B31CB75D98F}"/>
    <hyperlink ref="D302" r:id="rId215" xr:uid="{35CFF756-C4BC-47B7-A23F-AC73D08C2675}"/>
    <hyperlink ref="D308" r:id="rId216" xr:uid="{641194FC-1227-46D4-ADE1-6C939635FFCF}"/>
    <hyperlink ref="D309" r:id="rId217" xr:uid="{AA0BA4EC-8219-41DA-986D-10C99725CF57}"/>
    <hyperlink ref="D310" r:id="rId218" xr:uid="{084A4B48-AFCD-42EC-892F-A86D7E9573CE}"/>
    <hyperlink ref="D311" r:id="rId219" xr:uid="{873368A9-F3E5-4A59-B695-479F210C6ECD}"/>
    <hyperlink ref="D312" r:id="rId220" xr:uid="{FBEBCD74-3B44-4CE2-B33A-396588CB093F}"/>
    <hyperlink ref="D314" r:id="rId221" xr:uid="{D92FCDC9-7BD2-4BEF-A46D-0F9AE3243626}"/>
    <hyperlink ref="D316" r:id="rId222" display="Balsam ragwort" xr:uid="{DB11C02F-2063-4AEC-BE18-35C659207E5B}"/>
    <hyperlink ref="D163" r:id="rId223" xr:uid="{5F36A800-C6DB-434E-955B-DF501E9115FD}"/>
    <hyperlink ref="D318" r:id="rId224" xr:uid="{0D6741FB-3E2E-4573-AF61-67349FD45E15}"/>
    <hyperlink ref="D319" r:id="rId225" xr:uid="{D9F704A5-1A9A-412F-97B9-EB6D2C773832}"/>
    <hyperlink ref="D321" r:id="rId226" xr:uid="{225B70C3-2562-45F3-A948-89CD68A813C8}"/>
    <hyperlink ref="D322" r:id="rId227" xr:uid="{1CF14947-5DC0-4F14-976B-EDE02544F94B}"/>
    <hyperlink ref="D324" r:id="rId228" xr:uid="{9C933689-38BE-4B14-B876-79B571CC2082}"/>
    <hyperlink ref="D325" r:id="rId229" xr:uid="{5EEAFFF9-7437-400F-9046-E54FFB713B00}"/>
    <hyperlink ref="D326" r:id="rId230" xr:uid="{8F488FA7-3B0E-4388-BE56-C4591B10866F}"/>
    <hyperlink ref="D327" r:id="rId231" xr:uid="{835483C3-59F4-48F2-9EE7-6585FE73FDDC}"/>
    <hyperlink ref="D328" r:id="rId232" xr:uid="{753A1686-FB93-44DD-B10A-885B4461E697}"/>
    <hyperlink ref="D330" r:id="rId233" xr:uid="{B00C1FD7-E21E-4DC4-9984-031E6D6AF894}"/>
    <hyperlink ref="D331" r:id="rId234" xr:uid="{B3E085CB-BC2C-409A-B8FA-A2E50CD5F9C9}"/>
    <hyperlink ref="D332" r:id="rId235" xr:uid="{6EFC5530-724B-4913-94B1-1C1EA023D951}"/>
    <hyperlink ref="D334" r:id="rId236" xr:uid="{0C0299A8-714A-47AC-ADDF-D008598CBA77}"/>
    <hyperlink ref="D336" r:id="rId237" xr:uid="{355AD754-D68A-47DC-829D-78CC305B9BA9}"/>
    <hyperlink ref="D338" r:id="rId238" xr:uid="{A5CFFCC4-5A6A-4308-AC72-21C711AF8EBA}"/>
    <hyperlink ref="D339" r:id="rId239" xr:uid="{E285E090-F70B-495E-BEF2-BE0B1617059D}"/>
    <hyperlink ref="D340" r:id="rId240" xr:uid="{A8454AC4-FD69-4A6E-86FD-DF587043E082}"/>
    <hyperlink ref="D341" r:id="rId241" xr:uid="{9D2229AD-E5D6-47E1-9AE3-DD173C9E1965}"/>
    <hyperlink ref="D342" r:id="rId242" xr:uid="{59B30A4A-6B17-424E-913E-5413C63F0E37}"/>
    <hyperlink ref="D344" r:id="rId243" xr:uid="{DD11AA1D-0DDA-4889-8CF6-6E16C2E8E02B}"/>
    <hyperlink ref="D347" r:id="rId244" xr:uid="{8548AD49-2138-4231-B38E-423041242B21}"/>
    <hyperlink ref="D348" r:id="rId245" xr:uid="{AF844430-B18D-4962-BD90-B49A13CA8EFB}"/>
    <hyperlink ref="D350" r:id="rId246" xr:uid="{AF5CF93A-5788-4659-B8A5-D8A2CBF1571B}"/>
    <hyperlink ref="D352" r:id="rId247" xr:uid="{D0A07FF0-96A6-4ABE-80CA-75469F8C87D6}"/>
    <hyperlink ref="D354" r:id="rId248" xr:uid="{E68E336B-851B-456C-BC3F-D569359D7098}"/>
    <hyperlink ref="D356" r:id="rId249" xr:uid="{273960D4-D434-4451-AB93-93DC57DA9591}"/>
    <hyperlink ref="D357" r:id="rId250" xr:uid="{A517003C-7386-4329-BB01-8C3FAA3467EF}"/>
    <hyperlink ref="D360" r:id="rId251" xr:uid="{A3032682-08E7-4114-8057-3E885D502B4B}"/>
    <hyperlink ref="D366" r:id="rId252" xr:uid="{09C21812-5CA6-4631-9C0C-7384BDF48F75}"/>
    <hyperlink ref="D367" r:id="rId253" xr:uid="{DC4313E1-063B-4DFD-BADA-6DE0377EACBB}"/>
    <hyperlink ref="D368" r:id="rId254" xr:uid="{182C286A-D8C8-4522-AF3B-AF082F953EA7}"/>
    <hyperlink ref="D369" r:id="rId255" xr:uid="{7295C8B4-5D08-42AD-8439-DF5046873FB4}"/>
    <hyperlink ref="D371" r:id="rId256" xr:uid="{B9372078-8665-4C75-A3B7-2144D81B4E36}"/>
    <hyperlink ref="D372" r:id="rId257" xr:uid="{650A51E4-38E4-47B0-8880-74193DABB752}"/>
    <hyperlink ref="D370" r:id="rId258" xr:uid="{7A65C9E6-ED4C-4741-890D-6DB2A052946B}"/>
    <hyperlink ref="D373" r:id="rId259" xr:uid="{3CCF6FF3-EE3E-47D8-948C-1654BE23B0F7}"/>
    <hyperlink ref="D374" r:id="rId260" xr:uid="{533E2BCE-919C-49CB-81D1-45D47178FD0D}"/>
    <hyperlink ref="D375" r:id="rId261" xr:uid="{4C4D4E10-31B5-454D-B09F-E30986E9E6E1}"/>
    <hyperlink ref="D377" r:id="rId262" xr:uid="{D67C7469-E985-429A-9B0D-13CB4E541132}"/>
    <hyperlink ref="D378" r:id="rId263" xr:uid="{1844D26A-B0FD-4974-9D42-64DC3A5AE560}"/>
    <hyperlink ref="D379" r:id="rId264" xr:uid="{0B51E53D-F761-4B6E-9AE7-EB3EC3BAE697}"/>
    <hyperlink ref="D383" r:id="rId265" xr:uid="{B66C0E3F-8E64-475E-98BC-77288A1C3F61}"/>
    <hyperlink ref="D384" r:id="rId266" xr:uid="{7DB38DE9-3A8A-4091-8A7A-6E1712FA3E42}"/>
    <hyperlink ref="D386" r:id="rId267" xr:uid="{EA77A8F1-2C0B-48A2-99EF-49C6EFD1EE33}"/>
    <hyperlink ref="D387" r:id="rId268" xr:uid="{974CED14-6681-462B-9372-E9403E7EE91E}"/>
    <hyperlink ref="D388" r:id="rId269" xr:uid="{5E9FE5FD-6866-4D2F-BC47-4BFEE7738B1E}"/>
    <hyperlink ref="D389" r:id="rId270" xr:uid="{C2A2A2C2-7EAD-4314-B60A-21433B49B186}"/>
    <hyperlink ref="D390" r:id="rId271" xr:uid="{ED3153B4-E67F-44E7-A554-F31960CE892C}"/>
    <hyperlink ref="D391" r:id="rId272" xr:uid="{373FBD28-F3F6-401B-B0D0-8EFC438792D2}"/>
    <hyperlink ref="D392" r:id="rId273" xr:uid="{98723254-4220-4D77-8447-466D8B84E280}"/>
    <hyperlink ref="D394" r:id="rId274" xr:uid="{55A63E3F-3A5E-4FFF-920B-965B6DD15F2C}"/>
    <hyperlink ref="D395" r:id="rId275" xr:uid="{F9BC1096-F9A1-4ED4-B668-6EC5D45F207B}"/>
    <hyperlink ref="D396" r:id="rId276" xr:uid="{B6CF2A00-B95C-45DE-B5A3-65DB4C81B585}"/>
    <hyperlink ref="D397" r:id="rId277" xr:uid="{CCF2F897-A4F4-4A89-BAC8-3001EEA02458}"/>
    <hyperlink ref="D399" r:id="rId278" xr:uid="{641FCFB2-6B12-40B9-A405-C236E8E4B878}"/>
    <hyperlink ref="D402" r:id="rId279" xr:uid="{FC8BDA95-11BF-4608-9C3F-7CF91ACFE1C6}"/>
    <hyperlink ref="D403" r:id="rId280" xr:uid="{6FCAACFF-5602-4794-A57C-2FF274606F23}"/>
    <hyperlink ref="D404" r:id="rId281" xr:uid="{426B5FAC-F098-42DF-9FA3-AA2473500674}"/>
    <hyperlink ref="D405" r:id="rId282" xr:uid="{E588821B-B580-44DA-9171-D133BBC1A724}"/>
    <hyperlink ref="D406" r:id="rId283" xr:uid="{5581BF37-6B83-4BD9-8B6F-ACC79DF4C8C6}"/>
    <hyperlink ref="D407" r:id="rId284" xr:uid="{A388F1D2-2E02-4E37-BED2-C1C2F44BD755}"/>
    <hyperlink ref="D410" r:id="rId285" xr:uid="{6D43488A-4ECE-4A37-AA13-022F6CCB2BAD}"/>
    <hyperlink ref="D413" r:id="rId286" xr:uid="{178848C4-343D-4537-82B4-287AC9EA416F}"/>
    <hyperlink ref="D414" r:id="rId287" xr:uid="{9403C07F-9F61-4169-9C69-5EF2371DCFD4}"/>
    <hyperlink ref="D415" r:id="rId288" xr:uid="{A05BBE88-3E25-41C3-BE5C-CBC7C09A1D64}"/>
    <hyperlink ref="D416" r:id="rId289" xr:uid="{C38A1C78-1DC6-4A24-AD25-1F01896415D0}"/>
    <hyperlink ref="D419" r:id="rId290" xr:uid="{E141E917-C1FF-4D91-BE91-788F581AABAE}"/>
    <hyperlink ref="D420" r:id="rId291" xr:uid="{A25C4E77-944D-4AAB-9588-7F0E1B59C22E}"/>
    <hyperlink ref="D421" r:id="rId292" xr:uid="{F99EFDF1-D6D1-4CDF-B029-898A98D170B6}"/>
    <hyperlink ref="D424" r:id="rId293" xr:uid="{24B793B3-2D7F-46CC-BCB7-D0216D592082}"/>
    <hyperlink ref="D425" r:id="rId294" xr:uid="{504802AC-8876-4F44-8360-DDA3B154EA0B}"/>
    <hyperlink ref="D426" r:id="rId295" xr:uid="{41979CC8-D722-4855-8846-C74EE793E308}"/>
    <hyperlink ref="D427" r:id="rId296" xr:uid="{9686384E-CB3A-4C80-83B0-44CDBE168545}"/>
    <hyperlink ref="D428" r:id="rId297" xr:uid="{3B283F05-027A-4B7A-A4DB-D747DD5A1542}"/>
    <hyperlink ref="D431" r:id="rId298" xr:uid="{27981BB2-710B-4443-BD2B-7BE7A200DEC3}"/>
    <hyperlink ref="D432" r:id="rId299" display="Arrow-leaved aster" xr:uid="{79F4C1A2-B36F-4752-BD64-B12AA45F1F3C}"/>
    <hyperlink ref="D433" r:id="rId300" xr:uid="{7E56CB99-68E8-4893-BC45-436E1FBCAE12}"/>
    <hyperlink ref="D434" r:id="rId301" xr:uid="{7659D3A0-ECA3-449B-A5AC-B3D0D48CD4EA}"/>
    <hyperlink ref="D435" r:id="rId302" xr:uid="{98FFCD85-AB29-4E51-BF92-DAD602229ECC}"/>
    <hyperlink ref="D436" r:id="rId303" xr:uid="{3A3C6937-D040-4F9D-8631-F8B4F730E2C6}"/>
    <hyperlink ref="D437" r:id="rId304" xr:uid="{6F1A2362-2764-497F-98BE-7E0FE203ED2B}"/>
    <hyperlink ref="D438" r:id="rId305" xr:uid="{028286A3-4B9C-4B76-90D0-69D79A01DE50}"/>
    <hyperlink ref="D439" r:id="rId306" xr:uid="{EED81506-C9CB-4879-B2FA-88B69737DE33}"/>
    <hyperlink ref="D440" r:id="rId307" xr:uid="{23C4EE44-AD84-4FF7-A516-015398F3AFBF}"/>
    <hyperlink ref="D441" r:id="rId308" xr:uid="{7EF3A465-8E20-4B5D-B44F-0101B451A4D2}"/>
    <hyperlink ref="D442" r:id="rId309" xr:uid="{41CD1535-4835-4228-8F97-66F1E48E0292}"/>
    <hyperlink ref="D443" r:id="rId310" xr:uid="{3055AF47-8087-4F9A-8D9A-E10B5267F54D}"/>
    <hyperlink ref="D444" r:id="rId311" xr:uid="{D6441E06-BC73-4C67-BD13-89D07B71783D}"/>
    <hyperlink ref="D445" r:id="rId312" xr:uid="{29A626AE-A6BB-493F-A0AD-C43D81D43E57}"/>
    <hyperlink ref="D446" r:id="rId313" xr:uid="{388B5F2F-97E5-4E66-A607-41769A579A89}"/>
    <hyperlink ref="D447" r:id="rId314" xr:uid="{455D6A1B-674B-4634-A2AF-E45D814AA057}"/>
    <hyperlink ref="D449" r:id="rId315" xr:uid="{A367330F-2DA4-476E-9A93-5E5E6DB35CD4}"/>
    <hyperlink ref="D450" r:id="rId316" xr:uid="{D7F31562-0362-4DAB-8C78-600BCBC7D182}"/>
    <hyperlink ref="D451" r:id="rId317" xr:uid="{B8FBF921-AB85-443D-B174-4E1B7E5CC979}"/>
    <hyperlink ref="D452" r:id="rId318" xr:uid="{FC09BFB8-DC5D-4F06-913A-30EE8838EC01}"/>
    <hyperlink ref="D346" r:id="rId319" xr:uid="{BB90B0CA-2BCD-4CCB-A69C-D651C8E04B2B}"/>
    <hyperlink ref="D456" r:id="rId320" xr:uid="{29F428DA-599F-4A04-8344-A04F32E79631}"/>
    <hyperlink ref="D461" r:id="rId321" xr:uid="{4244FF62-459E-437D-AE6C-A4D55C87CB8B}"/>
    <hyperlink ref="D462" r:id="rId322" xr:uid="{7BC7896F-815A-4AB3-AF01-9AEFB156573B}"/>
    <hyperlink ref="D465" r:id="rId323" xr:uid="{14413CC0-4813-4189-BD5B-9C724B89D7A3}"/>
    <hyperlink ref="D466" r:id="rId324" xr:uid="{838F86F3-4964-4DCF-8D47-5A985A5F498C}"/>
    <hyperlink ref="D467" r:id="rId325" xr:uid="{78309EC5-C048-42D2-ABC0-5E2C3F6B14A2}"/>
    <hyperlink ref="D469" r:id="rId326" xr:uid="{11471F8B-DE11-4E87-B1C1-98B742936FC8}"/>
    <hyperlink ref="D471" r:id="rId327" xr:uid="{FD3A28E0-9DB6-455B-8A1B-BDDB69E8A91A}"/>
    <hyperlink ref="D472" r:id="rId328" xr:uid="{CC89DC27-237C-4174-A8E0-95B21318ADE9}"/>
    <hyperlink ref="D473" r:id="rId329" xr:uid="{2198522E-55B9-42CD-A67F-5D73EE6CAC02}"/>
    <hyperlink ref="D474" r:id="rId330" xr:uid="{4B093731-2F3B-4413-8015-01266520D157}"/>
    <hyperlink ref="D475" r:id="rId331" xr:uid="{B4F776AF-4FD8-4C25-B4D1-134997FFA189}"/>
    <hyperlink ref="D476" r:id="rId332" xr:uid="{C9382422-10CD-4FC4-A222-1DA46F690907}"/>
    <hyperlink ref="D468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7" r:id="rId341" xr:uid="{71609449-023E-4E7C-AEF2-2125E15B01FB}"/>
    <hyperlink ref="D307" r:id="rId342" xr:uid="{2C93DACD-9173-4325-8B94-545DD23111BC}"/>
    <hyperlink ref="D380" r:id="rId343" xr:uid="{F13029CB-72DB-47EF-ABB5-494AA3509E26}"/>
    <hyperlink ref="D381" r:id="rId344" xr:uid="{ED52DD50-ACB3-42EE-ABDC-2935826D61F6}"/>
    <hyperlink ref="D408" r:id="rId345" xr:uid="{94E8261D-5CAC-4D38-9DEB-0AC4B10E6F30}"/>
    <hyperlink ref="D418" r:id="rId346" xr:uid="{D3721F6A-D74C-488C-8AC0-8A789F8F5ACB}"/>
    <hyperlink ref="D454" r:id="rId347" xr:uid="{4DA50B25-3A1C-4C42-910C-B36D2CC675B5}"/>
    <hyperlink ref="D455" r:id="rId348" display="Prairie Spierwort" xr:uid="{CA7DB518-20F1-4B26-A3DB-B4936520B33F}"/>
    <hyperlink ref="D104" r:id="rId349" xr:uid="{42B25F08-8BCB-473E-83EA-C0D13EE0EFE4}"/>
    <hyperlink ref="D268" r:id="rId350" xr:uid="{C446DE20-C3D0-46AD-B045-6554BBDC9DD1}"/>
    <hyperlink ref="D365" r:id="rId351" xr:uid="{98077827-1204-44F2-A1B8-30B7E6FC8C34}"/>
    <hyperlink ref="D181" r:id="rId352" xr:uid="{03B7C13B-E52A-4A7E-B50D-3397F12556AF}"/>
    <hyperlink ref="D222" r:id="rId353" xr:uid="{7DA64A11-646C-4CB7-B7DF-9CD9F7C515F3}"/>
    <hyperlink ref="D226" r:id="rId354" xr:uid="{F5CA2D01-71C0-465E-81B4-35619E6432D9}"/>
    <hyperlink ref="D64" r:id="rId355" xr:uid="{E9CEB2CC-BF73-4380-B4D9-EAC1F3997953}"/>
    <hyperlink ref="D313" r:id="rId356" xr:uid="{1964A737-5066-46D8-AF31-D8C0B75FF249}"/>
    <hyperlink ref="D358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1" r:id="rId360" display="Starry campion" xr:uid="{E66B3DFA-B61C-41EE-9E8B-6264F1A1BE04}"/>
    <hyperlink ref="D46" r:id="rId361" xr:uid="{B34F4EC3-DB10-42F5-922D-31D683569B3E}"/>
    <hyperlink ref="D300" r:id="rId362" display="Napaea dioica" xr:uid="{AEA75CBA-95B9-4DF7-8CDE-A8741FBA2F1F}"/>
    <hyperlink ref="D121" r:id="rId363" xr:uid="{2B4D9F3F-A586-4EDB-AD1B-9A6FD9C08E47}"/>
    <hyperlink ref="D400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2027</v>
      </c>
      <c r="B1" s="28" t="s">
        <v>2028</v>
      </c>
      <c r="C1" s="28" t="s">
        <v>3</v>
      </c>
    </row>
    <row r="2" spans="1:3">
      <c r="A2" s="43" t="s">
        <v>2029</v>
      </c>
      <c r="B2" s="44" t="s">
        <v>20</v>
      </c>
      <c r="C2" s="45" t="s">
        <v>2030</v>
      </c>
    </row>
    <row r="3" spans="1:3">
      <c r="A3" s="43" t="s">
        <v>2011</v>
      </c>
      <c r="B3" s="44" t="s">
        <v>2010</v>
      </c>
      <c r="C3" s="45" t="s">
        <v>2012</v>
      </c>
    </row>
    <row r="4" spans="1:3">
      <c r="A4" s="43" t="s">
        <v>1283</v>
      </c>
      <c r="B4" s="44" t="s">
        <v>1284</v>
      </c>
      <c r="C4" s="45" t="s">
        <v>2031</v>
      </c>
    </row>
    <row r="5" spans="1:3">
      <c r="A5" s="43" t="s">
        <v>1784</v>
      </c>
      <c r="B5" s="44" t="s">
        <v>1783</v>
      </c>
      <c r="C5" s="45" t="s">
        <v>2032</v>
      </c>
    </row>
    <row r="6" spans="1:3">
      <c r="A6" s="43" t="s">
        <v>2033</v>
      </c>
      <c r="B6" s="44" t="s">
        <v>1549</v>
      </c>
      <c r="C6" s="45" t="s">
        <v>2034</v>
      </c>
    </row>
    <row r="7" spans="1:3">
      <c r="A7" s="43" t="s">
        <v>2035</v>
      </c>
      <c r="B7" s="44" t="s">
        <v>2036</v>
      </c>
      <c r="C7" s="45" t="s">
        <v>2037</v>
      </c>
    </row>
    <row r="8" spans="1:3">
      <c r="A8" s="43" t="s">
        <v>2038</v>
      </c>
      <c r="B8" s="44" t="s">
        <v>2039</v>
      </c>
      <c r="C8" s="45" t="s">
        <v>2040</v>
      </c>
    </row>
    <row r="9" spans="1:3">
      <c r="A9" s="43" t="s">
        <v>44</v>
      </c>
      <c r="B9" s="44" t="s">
        <v>45</v>
      </c>
      <c r="C9" s="45" t="s">
        <v>2041</v>
      </c>
    </row>
    <row r="10" spans="1:3">
      <c r="A10" s="43" t="s">
        <v>1292</v>
      </c>
      <c r="B10" s="44" t="s">
        <v>1291</v>
      </c>
      <c r="C10" s="45" t="s">
        <v>2042</v>
      </c>
    </row>
    <row r="11" spans="1:3">
      <c r="A11" s="43" t="s">
        <v>2043</v>
      </c>
      <c r="B11" s="44" t="s">
        <v>2044</v>
      </c>
      <c r="C11" s="45" t="s">
        <v>2045</v>
      </c>
    </row>
    <row r="12" spans="1:3">
      <c r="A12" s="43" t="s">
        <v>1017</v>
      </c>
      <c r="B12" s="44" t="s">
        <v>1016</v>
      </c>
      <c r="C12" s="45" t="s">
        <v>2046</v>
      </c>
    </row>
    <row r="13" spans="1:3">
      <c r="A13" s="43" t="s">
        <v>940</v>
      </c>
      <c r="B13" s="44" t="s">
        <v>2047</v>
      </c>
      <c r="C13" s="45" t="s">
        <v>2048</v>
      </c>
    </row>
    <row r="14" spans="1:3">
      <c r="A14" s="18" t="s">
        <v>1989</v>
      </c>
      <c r="B14" s="44" t="s">
        <v>1988</v>
      </c>
      <c r="C14" s="45" t="s">
        <v>2049</v>
      </c>
    </row>
    <row r="15" spans="1:3">
      <c r="A15" s="43" t="s">
        <v>2050</v>
      </c>
      <c r="B15" s="44" t="s">
        <v>2051</v>
      </c>
      <c r="C15" s="45" t="s">
        <v>2052</v>
      </c>
    </row>
    <row r="16" spans="1:3">
      <c r="A16" s="43" t="s">
        <v>1317</v>
      </c>
      <c r="B16" s="44" t="s">
        <v>1316</v>
      </c>
      <c r="C16" s="45" t="s">
        <v>2053</v>
      </c>
    </row>
    <row r="17" spans="1:3">
      <c r="A17" s="43" t="s">
        <v>1180</v>
      </c>
      <c r="B17" s="44" t="s">
        <v>1179</v>
      </c>
      <c r="C17" s="45" t="s">
        <v>2054</v>
      </c>
    </row>
    <row r="18" spans="1:3">
      <c r="A18" s="43" t="s">
        <v>1946</v>
      </c>
      <c r="B18" s="44" t="s">
        <v>1149</v>
      </c>
      <c r="C18" s="45" t="s">
        <v>2055</v>
      </c>
    </row>
    <row r="19" spans="1:3">
      <c r="A19" s="43" t="s">
        <v>560</v>
      </c>
      <c r="B19" s="44" t="s">
        <v>559</v>
      </c>
      <c r="C19" s="45" t="s">
        <v>2056</v>
      </c>
    </row>
    <row r="20" spans="1:3">
      <c r="A20" s="43" t="s">
        <v>1154</v>
      </c>
      <c r="B20" s="44" t="s">
        <v>1153</v>
      </c>
      <c r="C20" s="45" t="s">
        <v>2057</v>
      </c>
    </row>
    <row r="21" spans="1:3">
      <c r="A21" s="43" t="s">
        <v>1951</v>
      </c>
      <c r="B21" s="44" t="s">
        <v>1950</v>
      </c>
      <c r="C21" s="45" t="s">
        <v>2058</v>
      </c>
    </row>
    <row r="22" spans="1:3">
      <c r="A22" s="43" t="s">
        <v>1158</v>
      </c>
      <c r="B22" s="44" t="s">
        <v>1157</v>
      </c>
      <c r="C22" s="45" t="s">
        <v>2059</v>
      </c>
    </row>
    <row r="23" spans="1:3">
      <c r="A23" s="43" t="s">
        <v>2060</v>
      </c>
      <c r="B23" s="44" t="s">
        <v>1183</v>
      </c>
      <c r="C23" s="45" t="s">
        <v>2061</v>
      </c>
    </row>
    <row r="24" spans="1:3">
      <c r="A24" s="43" t="s">
        <v>1162</v>
      </c>
      <c r="B24" s="44" t="s">
        <v>1161</v>
      </c>
      <c r="C24" s="45" t="s">
        <v>2062</v>
      </c>
    </row>
    <row r="25" spans="1:3">
      <c r="A25" s="43" t="s">
        <v>1166</v>
      </c>
      <c r="B25" s="44" t="s">
        <v>1165</v>
      </c>
      <c r="C25" s="45" t="s">
        <v>2063</v>
      </c>
    </row>
    <row r="26" spans="1:3">
      <c r="A26" s="43" t="s">
        <v>684</v>
      </c>
      <c r="B26" s="44" t="s">
        <v>1666</v>
      </c>
      <c r="C26" s="45" t="s">
        <v>2064</v>
      </c>
    </row>
    <row r="27" spans="1:3">
      <c r="A27" s="43" t="s">
        <v>564</v>
      </c>
      <c r="B27" s="44" t="s">
        <v>563</v>
      </c>
      <c r="C27" s="45" t="s">
        <v>2065</v>
      </c>
    </row>
    <row r="28" spans="1:3">
      <c r="A28" s="43" t="s">
        <v>2066</v>
      </c>
      <c r="B28" s="44" t="s">
        <v>1169</v>
      </c>
      <c r="C28" s="45" t="s">
        <v>2067</v>
      </c>
    </row>
    <row r="29" spans="1:3">
      <c r="A29" s="43" t="s">
        <v>1175</v>
      </c>
      <c r="B29" s="44" t="s">
        <v>1174</v>
      </c>
      <c r="C29" s="45" t="s">
        <v>2068</v>
      </c>
    </row>
    <row r="30" spans="1:3">
      <c r="A30" s="43" t="s">
        <v>1965</v>
      </c>
      <c r="B30" s="44" t="s">
        <v>1964</v>
      </c>
      <c r="C30" s="45" t="s">
        <v>2069</v>
      </c>
    </row>
    <row r="31" spans="1:3">
      <c r="A31" s="43" t="s">
        <v>2070</v>
      </c>
      <c r="B31" s="44" t="s">
        <v>2071</v>
      </c>
      <c r="C31" s="45" t="s">
        <v>2072</v>
      </c>
    </row>
    <row r="32" spans="1:3">
      <c r="A32" s="43" t="s">
        <v>2073</v>
      </c>
      <c r="B32" s="44" t="s">
        <v>2074</v>
      </c>
      <c r="C32" s="45" t="s">
        <v>2075</v>
      </c>
    </row>
    <row r="33" spans="1:3">
      <c r="A33" s="43" t="s">
        <v>2076</v>
      </c>
      <c r="B33" s="44" t="s">
        <v>821</v>
      </c>
      <c r="C33" s="45" t="s">
        <v>2077</v>
      </c>
    </row>
    <row r="34" spans="1:3">
      <c r="A34" s="43" t="s">
        <v>1184</v>
      </c>
      <c r="B34" s="44" t="s">
        <v>1183</v>
      </c>
      <c r="C34" s="45" t="s">
        <v>2078</v>
      </c>
    </row>
    <row r="35" spans="1:3">
      <c r="A35" s="43" t="s">
        <v>1972</v>
      </c>
      <c r="B35" s="44" t="s">
        <v>1971</v>
      </c>
      <c r="C35" s="45" t="s">
        <v>2055</v>
      </c>
    </row>
    <row r="36" spans="1:3">
      <c r="A36" s="43" t="s">
        <v>1188</v>
      </c>
      <c r="B36" s="44" t="s">
        <v>1187</v>
      </c>
      <c r="C36" s="45" t="s">
        <v>2079</v>
      </c>
    </row>
    <row r="37" spans="1:3">
      <c r="A37" s="43" t="s">
        <v>1192</v>
      </c>
      <c r="B37" s="44" t="s">
        <v>1191</v>
      </c>
      <c r="C37" s="45" t="s">
        <v>2080</v>
      </c>
    </row>
    <row r="38" spans="1:3">
      <c r="A38" s="43" t="s">
        <v>1957</v>
      </c>
      <c r="B38" s="44" t="s">
        <v>1956</v>
      </c>
      <c r="C38" s="45" t="s">
        <v>2081</v>
      </c>
    </row>
    <row r="39" spans="1:3">
      <c r="A39" s="43" t="s">
        <v>487</v>
      </c>
      <c r="B39" s="44" t="s">
        <v>486</v>
      </c>
      <c r="C39" s="45" t="s">
        <v>2082</v>
      </c>
    </row>
    <row r="40" spans="1:3">
      <c r="A40" s="43" t="s">
        <v>165</v>
      </c>
      <c r="B40" s="44" t="s">
        <v>164</v>
      </c>
      <c r="C40" s="45" t="s">
        <v>2083</v>
      </c>
    </row>
    <row r="41" spans="1:3">
      <c r="A41" s="43" t="s">
        <v>172</v>
      </c>
      <c r="B41" s="44" t="s">
        <v>2084</v>
      </c>
      <c r="C41" s="45" t="s">
        <v>2085</v>
      </c>
    </row>
    <row r="42" spans="1:3">
      <c r="A42" s="43" t="s">
        <v>2086</v>
      </c>
      <c r="B42" s="44" t="s">
        <v>175</v>
      </c>
      <c r="C42" s="45" t="s">
        <v>2087</v>
      </c>
    </row>
    <row r="43" spans="1:3">
      <c r="A43" s="43" t="s">
        <v>2088</v>
      </c>
      <c r="B43" s="44" t="s">
        <v>2089</v>
      </c>
      <c r="C43" s="45" t="s">
        <v>2090</v>
      </c>
    </row>
    <row r="44" spans="1:3">
      <c r="A44" s="43" t="s">
        <v>2091</v>
      </c>
      <c r="B44" s="44" t="s">
        <v>1026</v>
      </c>
      <c r="C44" s="46" t="s">
        <v>2092</v>
      </c>
    </row>
    <row r="45" spans="1:3">
      <c r="A45" s="43" t="s">
        <v>185</v>
      </c>
      <c r="B45" s="44" t="s">
        <v>184</v>
      </c>
      <c r="C45" s="45" t="s">
        <v>2093</v>
      </c>
    </row>
    <row r="46" spans="1:3">
      <c r="A46" s="43" t="s">
        <v>203</v>
      </c>
      <c r="B46" s="44" t="s">
        <v>202</v>
      </c>
      <c r="C46" s="45" t="s">
        <v>2094</v>
      </c>
    </row>
    <row r="47" spans="1:3">
      <c r="A47" s="43" t="s">
        <v>1364</v>
      </c>
      <c r="B47" s="44" t="s">
        <v>2095</v>
      </c>
      <c r="C47" s="45" t="s">
        <v>1365</v>
      </c>
    </row>
    <row r="48" spans="1:3">
      <c r="A48" s="43" t="s">
        <v>1321</v>
      </c>
      <c r="B48" s="44" t="s">
        <v>2096</v>
      </c>
      <c r="C48" s="45" t="s">
        <v>2097</v>
      </c>
    </row>
    <row r="49" spans="1:3">
      <c r="A49" s="43" t="s">
        <v>2098</v>
      </c>
      <c r="B49" s="44" t="s">
        <v>2099</v>
      </c>
      <c r="C49" s="45" t="s">
        <v>2100</v>
      </c>
    </row>
    <row r="50" spans="1:3">
      <c r="A50" s="43" t="s">
        <v>1619</v>
      </c>
      <c r="B50" s="44" t="s">
        <v>1618</v>
      </c>
      <c r="C50" s="45" t="s">
        <v>2101</v>
      </c>
    </row>
    <row r="51" spans="1:3">
      <c r="A51" s="43" t="s">
        <v>2102</v>
      </c>
      <c r="B51" s="44" t="s">
        <v>2099</v>
      </c>
      <c r="C51" s="45" t="s">
        <v>2100</v>
      </c>
    </row>
    <row r="52" spans="1:3">
      <c r="A52" s="43" t="s">
        <v>230</v>
      </c>
      <c r="B52" s="44" t="s">
        <v>229</v>
      </c>
      <c r="C52" s="46" t="s">
        <v>2103</v>
      </c>
    </row>
    <row r="53" spans="1:3">
      <c r="A53" s="43" t="s">
        <v>247</v>
      </c>
      <c r="B53" s="44" t="s">
        <v>248</v>
      </c>
      <c r="C53" s="45" t="s">
        <v>2104</v>
      </c>
    </row>
    <row r="54" spans="1:3">
      <c r="A54" s="43" t="s">
        <v>301</v>
      </c>
      <c r="B54" s="44" t="s">
        <v>300</v>
      </c>
      <c r="C54" s="45" t="s">
        <v>2105</v>
      </c>
    </row>
    <row r="55" spans="1:3">
      <c r="A55" s="43" t="s">
        <v>1417</v>
      </c>
      <c r="B55" s="44" t="s">
        <v>1416</v>
      </c>
      <c r="C55" s="45" t="s">
        <v>2106</v>
      </c>
    </row>
    <row r="56" spans="1:3" ht="14.25">
      <c r="A56" s="43" t="s">
        <v>2107</v>
      </c>
      <c r="B56" s="44" t="s">
        <v>337</v>
      </c>
      <c r="C56" s="47" t="s">
        <v>2108</v>
      </c>
    </row>
    <row r="57" spans="1:3">
      <c r="A57" s="43" t="s">
        <v>2109</v>
      </c>
      <c r="B57" s="44" t="s">
        <v>2110</v>
      </c>
      <c r="C57" s="45" t="s">
        <v>2111</v>
      </c>
    </row>
    <row r="58" spans="1:3">
      <c r="A58" s="43" t="s">
        <v>2112</v>
      </c>
      <c r="B58" s="44" t="s">
        <v>2113</v>
      </c>
      <c r="C58" s="45" t="s">
        <v>2114</v>
      </c>
    </row>
    <row r="59" spans="1:3">
      <c r="A59" s="43" t="s">
        <v>323</v>
      </c>
      <c r="B59" s="44" t="s">
        <v>1429</v>
      </c>
      <c r="C59" s="45" t="s">
        <v>2115</v>
      </c>
    </row>
    <row r="60" spans="1:3">
      <c r="A60" s="43" t="s">
        <v>1477</v>
      </c>
      <c r="B60" s="44" t="s">
        <v>1476</v>
      </c>
      <c r="C60" s="46" t="s">
        <v>2116</v>
      </c>
    </row>
    <row r="61" spans="1:3">
      <c r="A61" s="43" t="s">
        <v>2117</v>
      </c>
      <c r="B61" s="44" t="s">
        <v>1060</v>
      </c>
      <c r="C61" s="45" t="s">
        <v>2118</v>
      </c>
    </row>
    <row r="62" spans="1:3">
      <c r="A62" s="43" t="s">
        <v>2119</v>
      </c>
      <c r="B62" s="44" t="s">
        <v>2120</v>
      </c>
      <c r="C62" s="45" t="s">
        <v>2121</v>
      </c>
    </row>
    <row r="63" spans="1:3">
      <c r="A63" s="43" t="s">
        <v>2122</v>
      </c>
      <c r="B63" s="44" t="s">
        <v>2123</v>
      </c>
      <c r="C63" s="45" t="s">
        <v>2124</v>
      </c>
    </row>
    <row r="64" spans="1:3">
      <c r="A64" s="43" t="s">
        <v>2125</v>
      </c>
      <c r="B64" s="44" t="s">
        <v>2126</v>
      </c>
      <c r="C64" s="45" t="s">
        <v>2127</v>
      </c>
    </row>
    <row r="65" spans="1:3">
      <c r="A65" s="43" t="s">
        <v>2128</v>
      </c>
      <c r="B65" s="44" t="s">
        <v>2129</v>
      </c>
      <c r="C65" s="45" t="s">
        <v>2130</v>
      </c>
    </row>
    <row r="66" spans="1:3">
      <c r="A66" s="43" t="s">
        <v>2131</v>
      </c>
      <c r="B66" s="44" t="s">
        <v>2132</v>
      </c>
      <c r="C66" s="45" t="s">
        <v>2133</v>
      </c>
    </row>
    <row r="67" spans="1:3">
      <c r="A67" s="43" t="s">
        <v>2134</v>
      </c>
      <c r="B67" s="44" t="s">
        <v>2135</v>
      </c>
      <c r="C67" s="45" t="s">
        <v>2136</v>
      </c>
    </row>
    <row r="68" spans="1:3">
      <c r="A68" s="43" t="s">
        <v>936</v>
      </c>
      <c r="B68" s="44" t="s">
        <v>935</v>
      </c>
      <c r="C68" s="45" t="s">
        <v>2137</v>
      </c>
    </row>
    <row r="69" spans="1:3">
      <c r="A69" s="48" t="s">
        <v>2138</v>
      </c>
      <c r="B69" s="49" t="s">
        <v>2139</v>
      </c>
      <c r="C69" s="50" t="s">
        <v>2140</v>
      </c>
    </row>
    <row r="70" spans="1:3">
      <c r="A70" s="43" t="s">
        <v>513</v>
      </c>
      <c r="B70" s="44" t="s">
        <v>512</v>
      </c>
      <c r="C70" s="45" t="s">
        <v>2141</v>
      </c>
    </row>
    <row r="71" spans="1:3">
      <c r="A71" s="43" t="s">
        <v>518</v>
      </c>
      <c r="B71" s="44" t="s">
        <v>517</v>
      </c>
      <c r="C71" s="45" t="s">
        <v>2142</v>
      </c>
    </row>
    <row r="72" spans="1:3">
      <c r="A72" s="43" t="s">
        <v>2143</v>
      </c>
      <c r="B72" s="44" t="s">
        <v>2144</v>
      </c>
      <c r="C72" s="45" t="s">
        <v>2145</v>
      </c>
    </row>
    <row r="73" spans="1:3">
      <c r="A73" s="43" t="s">
        <v>1482</v>
      </c>
      <c r="B73" s="44" t="s">
        <v>1481</v>
      </c>
      <c r="C73" s="45" t="s">
        <v>1483</v>
      </c>
    </row>
    <row r="74" spans="1:3">
      <c r="A74" s="43" t="s">
        <v>2146</v>
      </c>
      <c r="B74" s="44" t="s">
        <v>2147</v>
      </c>
      <c r="C74" s="45" t="s">
        <v>2148</v>
      </c>
    </row>
    <row r="75" spans="1:3">
      <c r="A75" s="43" t="s">
        <v>2149</v>
      </c>
      <c r="B75" s="44" t="s">
        <v>2150</v>
      </c>
      <c r="C75" s="45" t="s">
        <v>2151</v>
      </c>
    </row>
    <row r="76" spans="1:3">
      <c r="A76" s="43" t="s">
        <v>2152</v>
      </c>
      <c r="B76" s="44" t="s">
        <v>439</v>
      </c>
      <c r="C76" s="46" t="s">
        <v>2153</v>
      </c>
    </row>
    <row r="77" spans="1:3">
      <c r="A77" s="43" t="s">
        <v>573</v>
      </c>
      <c r="B77" s="44" t="s">
        <v>572</v>
      </c>
      <c r="C77" s="46" t="s">
        <v>2154</v>
      </c>
    </row>
    <row r="78" spans="1:3">
      <c r="A78" s="43" t="s">
        <v>2155</v>
      </c>
      <c r="B78" s="44" t="s">
        <v>576</v>
      </c>
      <c r="C78" s="46" t="s">
        <v>2156</v>
      </c>
    </row>
    <row r="79" spans="1:3">
      <c r="A79" s="43" t="s">
        <v>581</v>
      </c>
      <c r="B79" s="44" t="s">
        <v>580</v>
      </c>
      <c r="C79" s="45" t="s">
        <v>2157</v>
      </c>
    </row>
    <row r="80" spans="1:3">
      <c r="A80" s="43" t="s">
        <v>1284</v>
      </c>
      <c r="B80" s="44" t="s">
        <v>2158</v>
      </c>
      <c r="C80" s="45" t="s">
        <v>2031</v>
      </c>
    </row>
    <row r="81" spans="1:3">
      <c r="A81" s="43" t="s">
        <v>1581</v>
      </c>
      <c r="B81" s="44" t="s">
        <v>1580</v>
      </c>
      <c r="C81" s="45" t="s">
        <v>2159</v>
      </c>
    </row>
    <row r="82" spans="1:3">
      <c r="A82" s="43" t="s">
        <v>1756</v>
      </c>
      <c r="B82" s="44" t="s">
        <v>1755</v>
      </c>
      <c r="C82" s="45" t="s">
        <v>2160</v>
      </c>
    </row>
    <row r="83" spans="1:3">
      <c r="A83" s="43" t="s">
        <v>2161</v>
      </c>
      <c r="B83" s="44" t="s">
        <v>2162</v>
      </c>
      <c r="C83" s="45" t="s">
        <v>2163</v>
      </c>
    </row>
    <row r="84" spans="1:3">
      <c r="A84" s="43" t="s">
        <v>2164</v>
      </c>
      <c r="B84" s="44" t="s">
        <v>593</v>
      </c>
      <c r="C84" s="45" t="s">
        <v>2165</v>
      </c>
    </row>
    <row r="85" spans="1:3">
      <c r="A85" s="43" t="s">
        <v>600</v>
      </c>
      <c r="B85" s="44" t="s">
        <v>2166</v>
      </c>
      <c r="C85" s="46" t="s">
        <v>2167</v>
      </c>
    </row>
    <row r="86" spans="1:3">
      <c r="A86" s="43" t="s">
        <v>2168</v>
      </c>
      <c r="B86" s="44" t="s">
        <v>2169</v>
      </c>
      <c r="C86" s="45" t="s">
        <v>2170</v>
      </c>
    </row>
    <row r="87" spans="1:3">
      <c r="A87" s="43" t="s">
        <v>2171</v>
      </c>
      <c r="B87" s="44" t="s">
        <v>2172</v>
      </c>
      <c r="C87" s="45" t="s">
        <v>2173</v>
      </c>
    </row>
    <row r="88" spans="1:3">
      <c r="A88" s="48" t="s">
        <v>1841</v>
      </c>
      <c r="B88" s="49" t="s">
        <v>1840</v>
      </c>
      <c r="C88" s="50" t="s">
        <v>2174</v>
      </c>
    </row>
    <row r="89" spans="1:3">
      <c r="A89" s="43" t="s">
        <v>2175</v>
      </c>
      <c r="B89" s="44" t="s">
        <v>2176</v>
      </c>
      <c r="C89" s="46" t="s">
        <v>2177</v>
      </c>
    </row>
    <row r="90" spans="1:3">
      <c r="A90" s="43" t="s">
        <v>2178</v>
      </c>
      <c r="B90" s="44" t="s">
        <v>631</v>
      </c>
      <c r="C90" s="45" t="s">
        <v>2179</v>
      </c>
    </row>
    <row r="91" spans="1:3">
      <c r="A91" s="43" t="s">
        <v>2180</v>
      </c>
      <c r="B91" s="44" t="s">
        <v>631</v>
      </c>
      <c r="C91" s="45" t="s">
        <v>2179</v>
      </c>
    </row>
    <row r="92" spans="1:3">
      <c r="A92" s="43" t="s">
        <v>644</v>
      </c>
      <c r="B92" s="44" t="s">
        <v>2181</v>
      </c>
      <c r="C92" s="45" t="s">
        <v>2182</v>
      </c>
    </row>
    <row r="93" spans="1:3">
      <c r="A93" s="43" t="s">
        <v>2183</v>
      </c>
      <c r="B93" s="44" t="s">
        <v>662</v>
      </c>
      <c r="C93" s="45" t="s">
        <v>2184</v>
      </c>
    </row>
    <row r="94" spans="1:3">
      <c r="A94" s="43" t="s">
        <v>1644</v>
      </c>
      <c r="B94" s="44" t="s">
        <v>668</v>
      </c>
      <c r="C94" s="45" t="s">
        <v>2185</v>
      </c>
    </row>
    <row r="95" spans="1:3" ht="15">
      <c r="A95" s="43" t="s">
        <v>670</v>
      </c>
      <c r="B95" s="63" t="s">
        <v>671</v>
      </c>
      <c r="C95" s="45" t="s">
        <v>672</v>
      </c>
    </row>
    <row r="96" spans="1:3">
      <c r="A96" s="48" t="s">
        <v>2186</v>
      </c>
      <c r="B96" s="49" t="s">
        <v>2187</v>
      </c>
      <c r="C96" s="50" t="s">
        <v>2188</v>
      </c>
    </row>
    <row r="97" spans="1:3">
      <c r="A97" s="43" t="s">
        <v>1651</v>
      </c>
      <c r="B97" s="44" t="s">
        <v>1650</v>
      </c>
      <c r="C97" s="45" t="s">
        <v>2189</v>
      </c>
    </row>
    <row r="98" spans="1:3">
      <c r="A98" s="43" t="s">
        <v>1655</v>
      </c>
      <c r="B98" s="44" t="s">
        <v>1654</v>
      </c>
      <c r="C98" s="45" t="s">
        <v>2190</v>
      </c>
    </row>
    <row r="99" spans="1:3">
      <c r="A99" s="43" t="s">
        <v>2191</v>
      </c>
      <c r="B99" s="44" t="s">
        <v>2192</v>
      </c>
      <c r="C99" s="45" t="s">
        <v>2193</v>
      </c>
    </row>
    <row r="100" spans="1:3">
      <c r="A100" s="43" t="s">
        <v>1659</v>
      </c>
      <c r="B100" s="44" t="s">
        <v>2194</v>
      </c>
      <c r="C100" s="46" t="s">
        <v>2195</v>
      </c>
    </row>
    <row r="101" spans="1:3">
      <c r="A101" s="43" t="s">
        <v>526</v>
      </c>
      <c r="B101" s="44" t="s">
        <v>525</v>
      </c>
      <c r="C101" s="45" t="s">
        <v>2196</v>
      </c>
    </row>
    <row r="102" spans="1:3">
      <c r="A102" s="43" t="s">
        <v>2197</v>
      </c>
      <c r="B102" s="44" t="s">
        <v>2198</v>
      </c>
      <c r="C102" s="45" t="s">
        <v>2199</v>
      </c>
    </row>
    <row r="103" spans="1:3">
      <c r="A103" s="48" t="s">
        <v>2200</v>
      </c>
      <c r="B103" s="49" t="s">
        <v>2201</v>
      </c>
      <c r="C103" s="50" t="s">
        <v>2202</v>
      </c>
    </row>
    <row r="104" spans="1:3">
      <c r="A104" s="43" t="s">
        <v>2144</v>
      </c>
      <c r="B104" s="44" t="s">
        <v>2143</v>
      </c>
      <c r="C104" s="46" t="s">
        <v>2145</v>
      </c>
    </row>
    <row r="105" spans="1:3">
      <c r="A105" s="43" t="s">
        <v>2203</v>
      </c>
      <c r="B105" s="44" t="s">
        <v>2204</v>
      </c>
      <c r="C105" s="46" t="s">
        <v>2205</v>
      </c>
    </row>
    <row r="106" spans="1:3">
      <c r="A106" s="43" t="s">
        <v>2206</v>
      </c>
      <c r="B106" s="44" t="s">
        <v>2207</v>
      </c>
      <c r="C106" s="45" t="s">
        <v>2208</v>
      </c>
    </row>
    <row r="107" spans="1:3">
      <c r="A107" s="43" t="s">
        <v>719</v>
      </c>
      <c r="B107" s="44" t="s">
        <v>718</v>
      </c>
      <c r="C107" s="45" t="s">
        <v>2209</v>
      </c>
    </row>
    <row r="108" spans="1:3">
      <c r="A108" s="43" t="s">
        <v>1368</v>
      </c>
      <c r="B108" s="44" t="s">
        <v>2210</v>
      </c>
      <c r="C108" s="46" t="s">
        <v>2211</v>
      </c>
    </row>
    <row r="109" spans="1:3">
      <c r="A109" s="48" t="s">
        <v>2212</v>
      </c>
      <c r="B109" s="49" t="s">
        <v>2213</v>
      </c>
      <c r="C109" s="50" t="s">
        <v>2214</v>
      </c>
    </row>
    <row r="110" spans="1:3">
      <c r="A110" s="43" t="s">
        <v>2215</v>
      </c>
      <c r="B110" s="44" t="s">
        <v>2216</v>
      </c>
      <c r="C110" s="45" t="s">
        <v>2217</v>
      </c>
    </row>
    <row r="111" spans="1:3">
      <c r="A111" s="48" t="s">
        <v>2218</v>
      </c>
      <c r="B111" s="49" t="s">
        <v>2219</v>
      </c>
      <c r="C111" s="50" t="s">
        <v>2220</v>
      </c>
    </row>
    <row r="112" spans="1:3">
      <c r="A112" s="48" t="s">
        <v>2221</v>
      </c>
      <c r="B112" s="49" t="s">
        <v>2222</v>
      </c>
      <c r="C112" s="50" t="s">
        <v>2223</v>
      </c>
    </row>
    <row r="113" spans="1:3">
      <c r="A113" s="48" t="s">
        <v>2224</v>
      </c>
      <c r="B113" s="49" t="s">
        <v>2225</v>
      </c>
      <c r="C113" s="50" t="s">
        <v>2226</v>
      </c>
    </row>
    <row r="114" spans="1:3">
      <c r="A114" s="48" t="s">
        <v>2227</v>
      </c>
      <c r="B114" s="49" t="s">
        <v>2228</v>
      </c>
      <c r="C114" s="50" t="s">
        <v>2229</v>
      </c>
    </row>
    <row r="115" spans="1:3">
      <c r="A115" s="48" t="s">
        <v>1764</v>
      </c>
      <c r="B115" s="49" t="s">
        <v>1763</v>
      </c>
      <c r="C115" s="50" t="s">
        <v>1765</v>
      </c>
    </row>
    <row r="116" spans="1:3">
      <c r="A116" s="43" t="s">
        <v>2230</v>
      </c>
      <c r="B116" s="44" t="s">
        <v>2231</v>
      </c>
      <c r="C116" s="45" t="s">
        <v>2232</v>
      </c>
    </row>
    <row r="117" spans="1:3">
      <c r="A117" s="48" t="s">
        <v>2233</v>
      </c>
      <c r="B117" s="49" t="s">
        <v>2234</v>
      </c>
      <c r="C117" s="50" t="s">
        <v>2235</v>
      </c>
    </row>
    <row r="118" spans="1:3">
      <c r="A118" s="48" t="s">
        <v>2236</v>
      </c>
      <c r="B118" s="49" t="s">
        <v>2237</v>
      </c>
      <c r="C118" s="50" t="s">
        <v>2238</v>
      </c>
    </row>
    <row r="119" spans="1:3">
      <c r="A119" s="48" t="s">
        <v>1518</v>
      </c>
      <c r="B119" s="49" t="s">
        <v>1517</v>
      </c>
      <c r="C119" s="50" t="s">
        <v>2239</v>
      </c>
    </row>
    <row r="120" spans="1:3">
      <c r="A120" s="48" t="s">
        <v>2240</v>
      </c>
      <c r="B120" s="49" t="s">
        <v>2241</v>
      </c>
      <c r="C120" s="50" t="s">
        <v>2242</v>
      </c>
    </row>
    <row r="121" spans="1:3">
      <c r="A121" s="48" t="s">
        <v>458</v>
      </c>
      <c r="B121" s="49" t="s">
        <v>457</v>
      </c>
      <c r="C121" s="50" t="s">
        <v>2243</v>
      </c>
    </row>
    <row r="122" spans="1:3">
      <c r="A122" s="48" t="s">
        <v>462</v>
      </c>
      <c r="B122" s="49" t="s">
        <v>461</v>
      </c>
      <c r="C122" s="50" t="s">
        <v>2244</v>
      </c>
    </row>
    <row r="123" spans="1:3">
      <c r="A123" s="48" t="s">
        <v>2245</v>
      </c>
      <c r="B123" s="49" t="s">
        <v>2246</v>
      </c>
      <c r="C123" s="50" t="s">
        <v>2247</v>
      </c>
    </row>
    <row r="124" spans="1:3">
      <c r="A124" s="48" t="s">
        <v>1811</v>
      </c>
      <c r="B124" s="49" t="s">
        <v>1810</v>
      </c>
      <c r="C124" s="50" t="s">
        <v>2248</v>
      </c>
    </row>
    <row r="125" spans="1:3">
      <c r="A125" s="48" t="s">
        <v>1815</v>
      </c>
      <c r="B125" s="49" t="s">
        <v>1814</v>
      </c>
      <c r="C125" s="50" t="s">
        <v>2249</v>
      </c>
    </row>
    <row r="126" spans="1:3">
      <c r="A126" s="48" t="s">
        <v>2250</v>
      </c>
      <c r="B126" s="49" t="s">
        <v>2251</v>
      </c>
      <c r="C126" s="50" t="s">
        <v>2252</v>
      </c>
    </row>
    <row r="127" spans="1:3">
      <c r="A127" s="48" t="s">
        <v>2253</v>
      </c>
      <c r="B127" s="49" t="s">
        <v>2254</v>
      </c>
      <c r="C127" s="50" t="s">
        <v>2255</v>
      </c>
    </row>
    <row r="128" spans="1:3" ht="12.75" customHeight="1">
      <c r="A128" s="48" t="s">
        <v>2256</v>
      </c>
      <c r="B128" s="49" t="s">
        <v>2257</v>
      </c>
      <c r="C128" s="50" t="s">
        <v>2258</v>
      </c>
    </row>
    <row r="129" spans="1:3">
      <c r="A129" s="48" t="s">
        <v>973</v>
      </c>
      <c r="B129" s="49" t="s">
        <v>970</v>
      </c>
      <c r="C129" s="50" t="s">
        <v>2259</v>
      </c>
    </row>
    <row r="130" spans="1:3">
      <c r="A130" s="48" t="s">
        <v>976</v>
      </c>
      <c r="B130" s="49" t="s">
        <v>2260</v>
      </c>
      <c r="C130" s="50" t="s">
        <v>2261</v>
      </c>
    </row>
    <row r="131" spans="1:3">
      <c r="A131" s="48" t="s">
        <v>1022</v>
      </c>
      <c r="B131" s="49" t="s">
        <v>1021</v>
      </c>
      <c r="C131" s="50" t="s">
        <v>2262</v>
      </c>
    </row>
    <row r="132" spans="1:3">
      <c r="A132" s="48" t="s">
        <v>2263</v>
      </c>
      <c r="B132" s="49" t="s">
        <v>1030</v>
      </c>
      <c r="C132" s="50" t="s">
        <v>2264</v>
      </c>
    </row>
    <row r="133" spans="1:3">
      <c r="A133" s="48" t="s">
        <v>1027</v>
      </c>
      <c r="B133" s="49" t="s">
        <v>1026</v>
      </c>
      <c r="C133" s="50" t="s">
        <v>2092</v>
      </c>
    </row>
    <row r="134" spans="1:3">
      <c r="A134" s="48" t="s">
        <v>2265</v>
      </c>
      <c r="B134" s="49" t="s">
        <v>1030</v>
      </c>
      <c r="C134" s="50" t="s">
        <v>2264</v>
      </c>
    </row>
    <row r="135" spans="1:3">
      <c r="A135" s="48" t="s">
        <v>1035</v>
      </c>
      <c r="B135" s="49" t="s">
        <v>1034</v>
      </c>
      <c r="C135" s="50" t="s">
        <v>2266</v>
      </c>
    </row>
    <row r="136" spans="1:3">
      <c r="A136" s="48" t="s">
        <v>2267</v>
      </c>
      <c r="B136" s="49" t="s">
        <v>2268</v>
      </c>
      <c r="C136" s="50" t="s">
        <v>2269</v>
      </c>
    </row>
    <row r="137" spans="1:3">
      <c r="A137" s="48" t="s">
        <v>845</v>
      </c>
      <c r="B137" s="49" t="s">
        <v>844</v>
      </c>
      <c r="C137" s="50" t="s">
        <v>2270</v>
      </c>
    </row>
    <row r="138" spans="1:3">
      <c r="A138" s="48" t="s">
        <v>849</v>
      </c>
      <c r="B138" s="49" t="s">
        <v>848</v>
      </c>
      <c r="C138" s="50" t="s">
        <v>2271</v>
      </c>
    </row>
    <row r="139" spans="1:3">
      <c r="A139" s="48" t="s">
        <v>853</v>
      </c>
      <c r="B139" s="49" t="s">
        <v>2272</v>
      </c>
      <c r="C139" s="50" t="s">
        <v>2273</v>
      </c>
    </row>
    <row r="140" spans="1:3">
      <c r="A140" s="48" t="s">
        <v>1778</v>
      </c>
      <c r="B140" s="49" t="s">
        <v>857</v>
      </c>
      <c r="C140" s="50" t="s">
        <v>2274</v>
      </c>
    </row>
    <row r="141" spans="1:3">
      <c r="A141" s="48" t="s">
        <v>783</v>
      </c>
      <c r="B141" s="49" t="s">
        <v>2275</v>
      </c>
      <c r="C141" s="50" t="s">
        <v>2276</v>
      </c>
    </row>
    <row r="142" spans="1:3">
      <c r="A142" s="48" t="s">
        <v>2277</v>
      </c>
      <c r="B142" s="49" t="s">
        <v>2278</v>
      </c>
      <c r="C142" s="50" t="s">
        <v>2279</v>
      </c>
    </row>
    <row r="143" spans="1:3">
      <c r="A143" s="48" t="s">
        <v>2280</v>
      </c>
      <c r="B143" s="49" t="s">
        <v>2281</v>
      </c>
      <c r="C143" s="50" t="s">
        <v>2282</v>
      </c>
    </row>
    <row r="144" spans="1:3">
      <c r="A144" s="48" t="s">
        <v>1089</v>
      </c>
      <c r="B144" s="49" t="s">
        <v>2283</v>
      </c>
      <c r="C144" s="50" t="s">
        <v>2284</v>
      </c>
    </row>
    <row r="145" spans="1:3">
      <c r="A145" s="48" t="s">
        <v>569</v>
      </c>
      <c r="B145" s="49" t="s">
        <v>2285</v>
      </c>
      <c r="C145" s="50" t="s">
        <v>2286</v>
      </c>
    </row>
    <row r="146" spans="1:3">
      <c r="A146" s="48" t="s">
        <v>2287</v>
      </c>
      <c r="B146" s="49" t="s">
        <v>825</v>
      </c>
      <c r="C146" s="50" t="s">
        <v>2288</v>
      </c>
    </row>
    <row r="147" spans="1:3">
      <c r="A147" s="48" t="s">
        <v>2289</v>
      </c>
      <c r="B147" s="49" t="s">
        <v>821</v>
      </c>
      <c r="C147" s="50" t="s">
        <v>2077</v>
      </c>
    </row>
    <row r="148" spans="1:3">
      <c r="A148" s="48" t="s">
        <v>830</v>
      </c>
      <c r="B148" s="49" t="s">
        <v>829</v>
      </c>
      <c r="C148" s="50" t="s">
        <v>2290</v>
      </c>
    </row>
    <row r="149" spans="1:3">
      <c r="A149" s="48" t="s">
        <v>834</v>
      </c>
      <c r="B149" s="49" t="s">
        <v>2291</v>
      </c>
      <c r="C149" s="50" t="s">
        <v>2292</v>
      </c>
    </row>
    <row r="150" spans="1:3">
      <c r="A150" s="48" t="s">
        <v>2293</v>
      </c>
      <c r="B150" s="49" t="s">
        <v>2294</v>
      </c>
      <c r="C150" s="50" t="s">
        <v>2295</v>
      </c>
    </row>
    <row r="151" spans="1:3">
      <c r="A151" s="48" t="s">
        <v>1996</v>
      </c>
      <c r="B151" s="49" t="s">
        <v>2296</v>
      </c>
      <c r="C151" s="50" t="s">
        <v>2297</v>
      </c>
    </row>
    <row r="152" spans="1:3">
      <c r="A152" s="48" t="s">
        <v>2298</v>
      </c>
      <c r="B152" s="49" t="s">
        <v>2299</v>
      </c>
      <c r="C152" s="50" t="s">
        <v>2300</v>
      </c>
    </row>
    <row r="153" spans="1:3">
      <c r="A153" s="48" t="s">
        <v>2301</v>
      </c>
      <c r="B153" s="49" t="s">
        <v>2302</v>
      </c>
      <c r="C153" s="50" t="s">
        <v>2303</v>
      </c>
    </row>
    <row r="154" spans="1:3">
      <c r="A154" s="48" t="s">
        <v>2304</v>
      </c>
      <c r="B154" s="49" t="s">
        <v>2305</v>
      </c>
      <c r="C154" s="50" t="s">
        <v>2306</v>
      </c>
    </row>
    <row r="155" spans="1:3">
      <c r="A155" s="48" t="s">
        <v>2307</v>
      </c>
      <c r="B155" s="49" t="s">
        <v>2308</v>
      </c>
      <c r="C155" s="50" t="s">
        <v>2309</v>
      </c>
    </row>
    <row r="156" spans="1:3">
      <c r="A156" s="48" t="s">
        <v>649</v>
      </c>
      <c r="B156" s="49" t="s">
        <v>648</v>
      </c>
      <c r="C156" s="50" t="s">
        <v>2310</v>
      </c>
    </row>
    <row r="157" spans="1:3">
      <c r="A157" s="48" t="s">
        <v>2311</v>
      </c>
      <c r="B157" s="49" t="s">
        <v>2312</v>
      </c>
      <c r="C157" s="50" t="s">
        <v>2313</v>
      </c>
    </row>
    <row r="158" spans="1:3">
      <c r="A158" s="48" t="s">
        <v>2314</v>
      </c>
      <c r="B158" s="49" t="s">
        <v>2315</v>
      </c>
      <c r="C158" s="50" t="s">
        <v>2316</v>
      </c>
    </row>
    <row r="159" spans="1:3">
      <c r="A159" s="48" t="s">
        <v>2317</v>
      </c>
      <c r="B159" s="49" t="s">
        <v>609</v>
      </c>
      <c r="C159" s="50" t="s">
        <v>2318</v>
      </c>
    </row>
    <row r="160" spans="1:3">
      <c r="A160" s="48" t="s">
        <v>2319</v>
      </c>
      <c r="B160" s="49" t="s">
        <v>2320</v>
      </c>
      <c r="C160" s="50" t="s">
        <v>2321</v>
      </c>
    </row>
    <row r="161" spans="1:3">
      <c r="A161" s="48" t="s">
        <v>2322</v>
      </c>
      <c r="B161" s="49" t="s">
        <v>2323</v>
      </c>
      <c r="C161" s="50" t="s">
        <v>2324</v>
      </c>
    </row>
    <row r="162" spans="1:3">
      <c r="A162" s="48" t="s">
        <v>1245</v>
      </c>
      <c r="B162" s="49" t="s">
        <v>1244</v>
      </c>
      <c r="C162" s="50" t="s">
        <v>2325</v>
      </c>
    </row>
    <row r="163" spans="1:3">
      <c r="A163" s="48" t="s">
        <v>2326</v>
      </c>
      <c r="B163" s="49" t="s">
        <v>1248</v>
      </c>
      <c r="C163" s="50" t="s">
        <v>2327</v>
      </c>
    </row>
    <row r="164" spans="1:3">
      <c r="A164" s="48" t="s">
        <v>2328</v>
      </c>
      <c r="B164" s="49" t="s">
        <v>2329</v>
      </c>
      <c r="C164" s="50" t="s">
        <v>2330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http://www.w3.org/XML/1998/namespace"/>
    <ds:schemaRef ds:uri="http://schemas.microsoft.com/office/2006/metadata/properties"/>
    <ds:schemaRef ds:uri="2b5da88b-3697-47e4-8f04-8e3c1780317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91740ba-9d96-4af3-9054-0b6c09dc42d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2026-05-18T14:26:56Z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