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esourceenvironmentalsol.sharepoint.com/sites/RESGreatLakesNurseries/Shared Documents/Sales/Sales/Weekly Availabilities/"/>
    </mc:Choice>
  </mc:AlternateContent>
  <xr:revisionPtr revIDLastSave="0" documentId="8_{2B158CE0-3D2D-40DB-9995-F5E66B6AC3CA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Perennials" sheetId="1" r:id="rId1"/>
    <sheet name="Seed" sheetId="2" r:id="rId2"/>
    <sheet name="Botanical Name" sheetId="3" r:id="rId3"/>
  </sheets>
  <definedNames>
    <definedName name="_xlnm._FilterDatabase" localSheetId="0" hidden="1">Perennials!$I$1:$I$359</definedName>
    <definedName name="_xlnm._FilterDatabase" localSheetId="1" hidden="1">Seed!$A$6:$J$472</definedName>
    <definedName name="_xlnm.Print_Area" localSheetId="0">Perennials!$B$1:$J$359</definedName>
    <definedName name="_xlnm.Print_Area" localSheetId="1">Seed!$B$1:$G$390</definedName>
    <definedName name="_xlnm.Print_Titles" localSheetId="0">Perennials!$1:$7</definedName>
    <definedName name="_xlnm.Print_Titles" localSheetId="1">Seed!$1:$8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16" i="1" l="1"/>
  <c r="L361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G472" i="2"/>
  <c r="G471" i="2"/>
  <c r="G36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L205" i="2" l="1"/>
  <c r="L131" i="2"/>
  <c r="L242" i="2" l="1"/>
  <c r="L377" i="2" l="1"/>
  <c r="L113" i="2" l="1"/>
  <c r="L61" i="2"/>
  <c r="L21" i="2" l="1"/>
  <c r="L388" i="2"/>
  <c r="L387" i="2"/>
  <c r="L386" i="2"/>
  <c r="L385" i="2"/>
  <c r="L384" i="2"/>
  <c r="L383" i="2"/>
  <c r="L382" i="2"/>
  <c r="L381" i="2"/>
  <c r="L380" i="2"/>
  <c r="L379" i="2"/>
  <c r="L378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0" i="2"/>
  <c r="L19" i="2"/>
  <c r="L18" i="2"/>
  <c r="L17" i="2"/>
  <c r="L16" i="2"/>
  <c r="L15" i="2"/>
  <c r="L14" i="2"/>
  <c r="L13" i="2"/>
  <c r="L12" i="2"/>
  <c r="L11" i="2"/>
  <c r="L10" i="2"/>
  <c r="L9" i="2"/>
</calcChain>
</file>

<file path=xl/sharedStrings.xml><?xml version="1.0" encoding="utf-8"?>
<sst xmlns="http://schemas.openxmlformats.org/spreadsheetml/2006/main" count="5417" uniqueCount="2644">
  <si>
    <t>ORDER MINIMUM: 10 trays (new clients/ 6 trays existing)</t>
  </si>
  <si>
    <t>Botanical Name</t>
  </si>
  <si>
    <t>Alias</t>
  </si>
  <si>
    <t>Common Name</t>
  </si>
  <si>
    <t>Future Available</t>
  </si>
  <si>
    <t>Wholesale 32
Cell Plug Price</t>
  </si>
  <si>
    <t>Wholesale 50 Cell Plug Price</t>
  </si>
  <si>
    <t>Location</t>
  </si>
  <si>
    <t>Grade</t>
  </si>
  <si>
    <t>Shipping Window</t>
  </si>
  <si>
    <t>Habitat</t>
  </si>
  <si>
    <t>Shade</t>
  </si>
  <si>
    <t>Height</t>
  </si>
  <si>
    <t>achmil-32</t>
  </si>
  <si>
    <t>Achillea millefolium</t>
  </si>
  <si>
    <t>Common yarrow</t>
  </si>
  <si>
    <t>achmil-50</t>
  </si>
  <si>
    <t>KS</t>
  </si>
  <si>
    <t>1-3'</t>
  </si>
  <si>
    <t>acoame-32</t>
  </si>
  <si>
    <t>Acorus americanus</t>
  </si>
  <si>
    <t>Sweet flag</t>
  </si>
  <si>
    <t>acoame-50</t>
  </si>
  <si>
    <t>WI</t>
  </si>
  <si>
    <t>R</t>
  </si>
  <si>
    <t>OBL</t>
  </si>
  <si>
    <t>actpac-32</t>
  </si>
  <si>
    <t>Actaea pachypoda</t>
  </si>
  <si>
    <t>White baneberry</t>
  </si>
  <si>
    <t>UPL</t>
  </si>
  <si>
    <t>YES</t>
  </si>
  <si>
    <t>1-2'</t>
  </si>
  <si>
    <t>adiped-32</t>
  </si>
  <si>
    <t>Adiantum pedatum</t>
  </si>
  <si>
    <t>Northern maidenhair fern</t>
  </si>
  <si>
    <t>FAC</t>
  </si>
  <si>
    <t>agafoe-32</t>
  </si>
  <si>
    <t>Agastache foeniculum</t>
  </si>
  <si>
    <t>Blue giant hyssop</t>
  </si>
  <si>
    <t>Both</t>
  </si>
  <si>
    <t>No shipping WK25- WK35</t>
  </si>
  <si>
    <t>none</t>
  </si>
  <si>
    <t>2-3'</t>
  </si>
  <si>
    <t>alisub-32</t>
  </si>
  <si>
    <t>Alisma subcordatum</t>
  </si>
  <si>
    <t>Alisma plantago-aquatica L. var. parviflorum</t>
  </si>
  <si>
    <t>American water plantain</t>
  </si>
  <si>
    <t>NO</t>
  </si>
  <si>
    <t>allcer-32</t>
  </si>
  <si>
    <t>Allium cernuum</t>
  </si>
  <si>
    <t>Nodding wild onion</t>
  </si>
  <si>
    <t>allcer-50</t>
  </si>
  <si>
    <t>allste-32</t>
  </si>
  <si>
    <t>Allium stellatum</t>
  </si>
  <si>
    <t>Prairie onion</t>
  </si>
  <si>
    <t>ammbre-br</t>
  </si>
  <si>
    <t>Ammophila breviligulata - Stolons only in the fall</t>
  </si>
  <si>
    <t>American beachgrass</t>
  </si>
  <si>
    <t>amocan-32</t>
  </si>
  <si>
    <t>Amorpha canescens</t>
  </si>
  <si>
    <t>Leadplant</t>
  </si>
  <si>
    <t>D</t>
  </si>
  <si>
    <t>amshub-32</t>
  </si>
  <si>
    <t>Amsonia hubrichtii</t>
  </si>
  <si>
    <t>Arkansas bluestar</t>
  </si>
  <si>
    <t>amshub-50</t>
  </si>
  <si>
    <t>amsill-32</t>
  </si>
  <si>
    <t>Amsonia illustris</t>
  </si>
  <si>
    <t>Shining bluestar</t>
  </si>
  <si>
    <t>amsill-50</t>
  </si>
  <si>
    <t>3-5'</t>
  </si>
  <si>
    <t>amstab-32</t>
  </si>
  <si>
    <t>Amsonia tabernaemontana</t>
  </si>
  <si>
    <t>Eastern bluestar</t>
  </si>
  <si>
    <t>amstab-50</t>
  </si>
  <si>
    <t>andger-32</t>
  </si>
  <si>
    <t>Andropogon gerardii</t>
  </si>
  <si>
    <t>Big bluestem</t>
  </si>
  <si>
    <t>andger-50</t>
  </si>
  <si>
    <t>4-7'</t>
  </si>
  <si>
    <t>andvir-32</t>
  </si>
  <si>
    <t>Andropogon virginicus</t>
  </si>
  <si>
    <t>Broomsedge bluestem</t>
  </si>
  <si>
    <t>andvir-50</t>
  </si>
  <si>
    <t>FACU</t>
  </si>
  <si>
    <t>3-6'</t>
  </si>
  <si>
    <t>anecan-32</t>
  </si>
  <si>
    <t>Anemone canadensis</t>
  </si>
  <si>
    <t>Meadow/Canada anemone</t>
  </si>
  <si>
    <t>No shipments after WK 26- Becomes a big powdery mildew problem</t>
  </si>
  <si>
    <t>FACW</t>
  </si>
  <si>
    <t>anecyl-32</t>
  </si>
  <si>
    <t>Anemone cylindrica</t>
  </si>
  <si>
    <t>Thimbleweed</t>
  </si>
  <si>
    <t>anevir-32</t>
  </si>
  <si>
    <t>Anemone virginiana</t>
  </si>
  <si>
    <t>Tall anemone</t>
  </si>
  <si>
    <t>angatr-32</t>
  </si>
  <si>
    <t>Angelica atropurpurea</t>
  </si>
  <si>
    <t>Great angelica</t>
  </si>
  <si>
    <t>4-10'</t>
  </si>
  <si>
    <t>antneg-32</t>
  </si>
  <si>
    <t>Antennaria neglecta</t>
  </si>
  <si>
    <t>Pussy toes</t>
  </si>
  <si>
    <t>GC</t>
  </si>
  <si>
    <t>4-10"</t>
  </si>
  <si>
    <t>antpar-32</t>
  </si>
  <si>
    <t>Antennaria parlinii</t>
  </si>
  <si>
    <t>3"-16"</t>
  </si>
  <si>
    <t>antpla-32</t>
  </si>
  <si>
    <t>Antennaria plantaginifolia</t>
  </si>
  <si>
    <t>aqucan-32</t>
  </si>
  <si>
    <t>Aquilegia canadensis</t>
  </si>
  <si>
    <t>Wild columbine</t>
  </si>
  <si>
    <t>aritom-32</t>
  </si>
  <si>
    <t>Aristolochia tomentosa</t>
  </si>
  <si>
    <t>Dutchman's pipevine</t>
  </si>
  <si>
    <t>vine</t>
  </si>
  <si>
    <t>artlud-32</t>
  </si>
  <si>
    <t>Artemisia ludoviciana</t>
  </si>
  <si>
    <t xml:space="preserve"> White sage </t>
  </si>
  <si>
    <t>asacan-32</t>
  </si>
  <si>
    <t>Asarum canadense</t>
  </si>
  <si>
    <t>Wild ginger</t>
  </si>
  <si>
    <t>6 - 12"</t>
  </si>
  <si>
    <t>ascexa-32</t>
  </si>
  <si>
    <t>Asclepias exaltata (NAO)</t>
  </si>
  <si>
    <t>Poke milkweed</t>
  </si>
  <si>
    <t>3-4'</t>
  </si>
  <si>
    <t>ascinc-32</t>
  </si>
  <si>
    <t>Asclepias incarnata</t>
  </si>
  <si>
    <t>Swamp milkweed</t>
  </si>
  <si>
    <t>ascinc-50</t>
  </si>
  <si>
    <t>2-8'</t>
  </si>
  <si>
    <t>ascpur-32</t>
  </si>
  <si>
    <t>Asclepias purpurascens (NAO)</t>
  </si>
  <si>
    <t>Purple milkweed</t>
  </si>
  <si>
    <t>2-4'</t>
  </si>
  <si>
    <t>ascspe-32</t>
  </si>
  <si>
    <t>Asclepias speciosa</t>
  </si>
  <si>
    <t>Showy milkweed</t>
  </si>
  <si>
    <t>ascsul-32</t>
  </si>
  <si>
    <t>Asclepias sullivanti</t>
  </si>
  <si>
    <t>Prairie milkweed</t>
  </si>
  <si>
    <t>2-5'</t>
  </si>
  <si>
    <t>ascsyr-32</t>
  </si>
  <si>
    <t>Asclepias syriaca</t>
  </si>
  <si>
    <t>Common milkweed</t>
  </si>
  <si>
    <t>asctub-32</t>
  </si>
  <si>
    <t>Asclepias tuberosa</t>
  </si>
  <si>
    <t>Butterfly weed</t>
  </si>
  <si>
    <t>ascver-32</t>
  </si>
  <si>
    <t>Asclepias verticillata</t>
  </si>
  <si>
    <t>Whorled milkweed</t>
  </si>
  <si>
    <t>ascver-50</t>
  </si>
  <si>
    <t>ascvir-32</t>
  </si>
  <si>
    <t>Asclepias viridis</t>
  </si>
  <si>
    <t>Spider milkweed</t>
  </si>
  <si>
    <t>1-4'</t>
  </si>
  <si>
    <t>bapalb-32</t>
  </si>
  <si>
    <t>Baptisia alba</t>
  </si>
  <si>
    <t>Baptisia leucantha</t>
  </si>
  <si>
    <t>White wild indigo</t>
  </si>
  <si>
    <t>bapaus-32</t>
  </si>
  <si>
    <t>Baptisia australis v. minor</t>
  </si>
  <si>
    <t>Blue indigo</t>
  </si>
  <si>
    <t>bapbra-32</t>
  </si>
  <si>
    <t xml:space="preserve">Baptisia bracteata var. leucophaea </t>
  </si>
  <si>
    <t>Baptisia leucophaea</t>
  </si>
  <si>
    <t>Cream wild indigo</t>
  </si>
  <si>
    <t>bapsph-32</t>
  </si>
  <si>
    <t>Baptisia sphaerocarpa</t>
  </si>
  <si>
    <t>Yellow wild indigo</t>
  </si>
  <si>
    <t>blecil-32</t>
  </si>
  <si>
    <t>Blephilia ciliata</t>
  </si>
  <si>
    <t>Ohio horsemint</t>
  </si>
  <si>
    <t>blehir-32</t>
  </si>
  <si>
    <t>Blephilia hirsuta</t>
  </si>
  <si>
    <t>Hairy pagoda plant</t>
  </si>
  <si>
    <t>bolast-32</t>
  </si>
  <si>
    <t>Boltonia asteroides</t>
  </si>
  <si>
    <t>Boltonia latisquama recognita</t>
  </si>
  <si>
    <t>False aster</t>
  </si>
  <si>
    <t>boucur-32</t>
  </si>
  <si>
    <t>Bouteloua curtipendula</t>
  </si>
  <si>
    <t>Side Oats Grama</t>
  </si>
  <si>
    <t>boucur-50</t>
  </si>
  <si>
    <t>boudac-32</t>
  </si>
  <si>
    <t>Bouteloua dactyloides</t>
  </si>
  <si>
    <t>Buchloe dactyloides</t>
  </si>
  <si>
    <t>Buffalo grass</t>
  </si>
  <si>
    <t>5"</t>
  </si>
  <si>
    <t>bougra-32</t>
  </si>
  <si>
    <t>Bouteloua gracilis</t>
  </si>
  <si>
    <t>Blue grama grass</t>
  </si>
  <si>
    <t>bougra-50</t>
  </si>
  <si>
    <t>12"</t>
  </si>
  <si>
    <t>Bromus pubescens</t>
  </si>
  <si>
    <t>Bromus purgans</t>
  </si>
  <si>
    <t>Woodland brome</t>
  </si>
  <si>
    <t>calcan-32</t>
  </si>
  <si>
    <t>Calamagrostis canadensis</t>
  </si>
  <si>
    <t>Blue joint grass</t>
  </si>
  <si>
    <t>calcan-50</t>
  </si>
  <si>
    <t>calame-32</t>
  </si>
  <si>
    <t>Callicarpa americana</t>
  </si>
  <si>
    <t>American beautyberry</t>
  </si>
  <si>
    <t>3-7'</t>
  </si>
  <si>
    <t>calbus-32</t>
  </si>
  <si>
    <t>Callirhoe bushii</t>
  </si>
  <si>
    <t>Bush's poppy mallow</t>
  </si>
  <si>
    <t>calinv-32</t>
  </si>
  <si>
    <t>Callirhoe involucrata</t>
  </si>
  <si>
    <t>Purple poppy mallow</t>
  </si>
  <si>
    <t>6"</t>
  </si>
  <si>
    <t>caltpa-32</t>
  </si>
  <si>
    <t>Caltha palustris</t>
  </si>
  <si>
    <t>Marsh marigold</t>
  </si>
  <si>
    <t>8"-24"</t>
  </si>
  <si>
    <t>camsci-32</t>
  </si>
  <si>
    <t>Camassia scilloides</t>
  </si>
  <si>
    <t>Wild hyacinth</t>
  </si>
  <si>
    <t>nothing after wk22</t>
  </si>
  <si>
    <t>camame-32</t>
  </si>
  <si>
    <t xml:space="preserve">Campanulastrum americanum </t>
  </si>
  <si>
    <t>Campanula americana</t>
  </si>
  <si>
    <t>Tall bellflower</t>
  </si>
  <si>
    <t>2-6'</t>
  </si>
  <si>
    <t>camrot-32</t>
  </si>
  <si>
    <t xml:space="preserve">Campanulastrum rotundifolia </t>
  </si>
  <si>
    <t>Bluebell</t>
  </si>
  <si>
    <t>cxalbi-32</t>
  </si>
  <si>
    <t>Carex albicans</t>
  </si>
  <si>
    <t>Whitetinge sedge</t>
  </si>
  <si>
    <t>cxanne-32</t>
  </si>
  <si>
    <t>Carex annectens</t>
  </si>
  <si>
    <t>Yellow-fruited sedge</t>
  </si>
  <si>
    <t>cxanne-50</t>
  </si>
  <si>
    <t>cxappa-32</t>
  </si>
  <si>
    <t>Carex appalachica</t>
  </si>
  <si>
    <t>Appalachian sedge</t>
  </si>
  <si>
    <t>cxaqua-32</t>
  </si>
  <si>
    <t>Carex aquatilis aquatilis</t>
  </si>
  <si>
    <t>Carex aquatilis altior</t>
  </si>
  <si>
    <t>Long-brackted tussock sedge</t>
  </si>
  <si>
    <t>cxaqua-50</t>
  </si>
  <si>
    <t>cxbebb-32</t>
  </si>
  <si>
    <t>Carex bebbii</t>
  </si>
  <si>
    <t>Bebb's sedge</t>
  </si>
  <si>
    <t>cxbebb-50</t>
  </si>
  <si>
    <t>cxbick-32</t>
  </si>
  <si>
    <t>Carex bicknellii</t>
  </si>
  <si>
    <t>Bicknell's sedge</t>
  </si>
  <si>
    <t>cxbick-50</t>
  </si>
  <si>
    <t>cxblan-32</t>
  </si>
  <si>
    <t>Carex blanda</t>
  </si>
  <si>
    <t>eastern woodland sedge</t>
  </si>
  <si>
    <t>cxbrev-32</t>
  </si>
  <si>
    <t>Carex brevior</t>
  </si>
  <si>
    <t>Short beak sedge</t>
  </si>
  <si>
    <t>cxbrev-50</t>
  </si>
  <si>
    <t>cxbrom-32</t>
  </si>
  <si>
    <t>Carex bromoides</t>
  </si>
  <si>
    <t>Brome sedge</t>
  </si>
  <si>
    <t>cxbuxb-32</t>
  </si>
  <si>
    <t>Carex buxbaumii</t>
  </si>
  <si>
    <t>Buxbaum's sedge</t>
  </si>
  <si>
    <t>cxcher-32</t>
  </si>
  <si>
    <t>Carex cherokeensis</t>
  </si>
  <si>
    <t>Cherokee sedge</t>
  </si>
  <si>
    <t>cxcomo-32</t>
  </si>
  <si>
    <t>Carex comosa</t>
  </si>
  <si>
    <t>Longhair sedge</t>
  </si>
  <si>
    <t>cxcomo-50</t>
  </si>
  <si>
    <t>Carex crinita</t>
  </si>
  <si>
    <t>Fringed sedge</t>
  </si>
  <si>
    <t>cxebur-32</t>
  </si>
  <si>
    <t>Carex eburnea (NAO)</t>
  </si>
  <si>
    <t>Cedar Sedge</t>
  </si>
  <si>
    <t>cxemor-32</t>
  </si>
  <si>
    <t>Riverbank sedge</t>
  </si>
  <si>
    <t>cxemor-50</t>
  </si>
  <si>
    <t>cxfran-32</t>
  </si>
  <si>
    <t>Carex frankii</t>
  </si>
  <si>
    <t>Franks sedge</t>
  </si>
  <si>
    <t>cxfran-50</t>
  </si>
  <si>
    <t>cxgrav-32</t>
  </si>
  <si>
    <t>Carex gravida</t>
  </si>
  <si>
    <t>Long-awned bracted sedge</t>
  </si>
  <si>
    <t>R-GC</t>
  </si>
  <si>
    <t>cxgray-32</t>
  </si>
  <si>
    <t>Carex grayi</t>
  </si>
  <si>
    <t>Common bur sedge</t>
  </si>
  <si>
    <t>cxgray-50</t>
  </si>
  <si>
    <t>cxhirs-32</t>
  </si>
  <si>
    <t>Carex hirsutella</t>
  </si>
  <si>
    <t xml:space="preserve">Carex complanata var. hirsuta </t>
  </si>
  <si>
    <t>Hairy green sedge</t>
  </si>
  <si>
    <t>cxhyst-32</t>
  </si>
  <si>
    <t>Carex hystericina</t>
  </si>
  <si>
    <t>Bottlebrush sedge</t>
  </si>
  <si>
    <t>cxhyst-50</t>
  </si>
  <si>
    <t>cxjame-32</t>
  </si>
  <si>
    <t>Carex jamesii (NAO)</t>
  </si>
  <si>
    <t>Grass sedge</t>
  </si>
  <si>
    <t>10-12"</t>
  </si>
  <si>
    <t>cxlacu-32</t>
  </si>
  <si>
    <t xml:space="preserve">Carex lacustris </t>
  </si>
  <si>
    <t>Hairy sedge</t>
  </si>
  <si>
    <t>cxlupu-32</t>
  </si>
  <si>
    <t>Carex lupulina</t>
  </si>
  <si>
    <t>Common hop sedge</t>
  </si>
  <si>
    <t>cxlupu-50</t>
  </si>
  <si>
    <t>cxluri-32</t>
  </si>
  <si>
    <t>Carex lurida</t>
  </si>
  <si>
    <t>Shallow sedge</t>
  </si>
  <si>
    <t>cxmead-32</t>
  </si>
  <si>
    <t>Carex meadii (NAO)</t>
  </si>
  <si>
    <t xml:space="preserve">Carex tetanica </t>
  </si>
  <si>
    <t>Mead's stiff sedge</t>
  </si>
  <si>
    <t>8"</t>
  </si>
  <si>
    <t>cxmole-32</t>
  </si>
  <si>
    <t>Carex molesta</t>
  </si>
  <si>
    <t>Field oval sedge</t>
  </si>
  <si>
    <t>cxmole-50</t>
  </si>
  <si>
    <t>cxmusk-32</t>
  </si>
  <si>
    <t>Carex muskingumensis</t>
  </si>
  <si>
    <t>Palm sedge</t>
  </si>
  <si>
    <t>cxmusk-50</t>
  </si>
  <si>
    <t>Carex normalis</t>
  </si>
  <si>
    <t>Spreading oval sedge</t>
  </si>
  <si>
    <t>cxpell-32</t>
  </si>
  <si>
    <t>Carex pellita</t>
  </si>
  <si>
    <t>Broad leaved woolly sedge</t>
  </si>
  <si>
    <t>cxpens-32</t>
  </si>
  <si>
    <t>Carex pensylvanica</t>
  </si>
  <si>
    <t>Common oak sedge</t>
  </si>
  <si>
    <t>cxpens-50</t>
  </si>
  <si>
    <t>3"-14"</t>
  </si>
  <si>
    <t>Carex plantaginea (NAO)</t>
  </si>
  <si>
    <t>Plantain-leaved sedge</t>
  </si>
  <si>
    <t>cxprae-32</t>
  </si>
  <si>
    <t>Carex praegracilis</t>
  </si>
  <si>
    <t>Tollway sedge</t>
  </si>
  <si>
    <t>cxprae-50</t>
  </si>
  <si>
    <t>cxradi-32</t>
  </si>
  <si>
    <t>Carex radiata</t>
  </si>
  <si>
    <t>Eastern star sedge</t>
  </si>
  <si>
    <t>cxrich-32</t>
  </si>
  <si>
    <t>Carex richardsonii (NAO)</t>
  </si>
  <si>
    <t>Richardson's sedge</t>
  </si>
  <si>
    <t>cxrose-32</t>
  </si>
  <si>
    <t>Carex rosea</t>
  </si>
  <si>
    <t>Curly-styled wood sedge</t>
  </si>
  <si>
    <t>cxsart-32</t>
  </si>
  <si>
    <t>Carex sartwellii</t>
  </si>
  <si>
    <t>Sartwell’s sedge</t>
  </si>
  <si>
    <t>-</t>
  </si>
  <si>
    <t>cxsart-50</t>
  </si>
  <si>
    <t>cxscop-32</t>
  </si>
  <si>
    <t>Carex scoparia</t>
  </si>
  <si>
    <t>Broom sedge</t>
  </si>
  <si>
    <t>cxscop-50</t>
  </si>
  <si>
    <t>cxshor-32</t>
  </si>
  <si>
    <t>Carex shortiana</t>
  </si>
  <si>
    <t>Short's sedge</t>
  </si>
  <si>
    <t>2'</t>
  </si>
  <si>
    <t>cxspar-32</t>
  </si>
  <si>
    <t>Carex sparganioides</t>
  </si>
  <si>
    <t>Loose-headed bracted sedge</t>
  </si>
  <si>
    <t>cxspar-50</t>
  </si>
  <si>
    <t>cxspre-32</t>
  </si>
  <si>
    <t>Carex sprengelii</t>
  </si>
  <si>
    <t>Long-beaked sedge</t>
  </si>
  <si>
    <t>cxstip-32</t>
  </si>
  <si>
    <t>Carex stipata</t>
  </si>
  <si>
    <t>Owl-fruited sedge</t>
  </si>
  <si>
    <t>cxstip-50</t>
  </si>
  <si>
    <t>cxstri-32</t>
  </si>
  <si>
    <t xml:space="preserve">Carex stricta </t>
  </si>
  <si>
    <t>Common tussock sedge</t>
  </si>
  <si>
    <t>cxstri-50</t>
  </si>
  <si>
    <t>cxtexe-32</t>
  </si>
  <si>
    <t>Carex texensis</t>
  </si>
  <si>
    <t>Catlin/Texas sedge</t>
  </si>
  <si>
    <t>cxtexe-50</t>
  </si>
  <si>
    <t>Carex tribuloides</t>
  </si>
  <si>
    <t>Blunt broom sedge</t>
  </si>
  <si>
    <t>cxtric-32</t>
  </si>
  <si>
    <t>Carex trichocarpa (BR only)</t>
  </si>
  <si>
    <t>Hairyfruit sedge</t>
  </si>
  <si>
    <t>cxutri-32</t>
  </si>
  <si>
    <t>Carex utriculata</t>
  </si>
  <si>
    <t>Common lake sedge</t>
  </si>
  <si>
    <t>cxvulp-32</t>
  </si>
  <si>
    <t>Carex vulpinoidea</t>
  </si>
  <si>
    <t>Fox sedge, Brown fox sedge</t>
  </si>
  <si>
    <t>cxvulp-50</t>
  </si>
  <si>
    <t>Carex woodii (NAO)</t>
  </si>
  <si>
    <t>Wood's sedge</t>
  </si>
  <si>
    <t>ceaame-32</t>
  </si>
  <si>
    <t>Ceanothus americanus</t>
  </si>
  <si>
    <t>New Jersey tea</t>
  </si>
  <si>
    <t>celsca-32</t>
  </si>
  <si>
    <t>Celastrus scandens</t>
  </si>
  <si>
    <t>American bittersweet</t>
  </si>
  <si>
    <t>cepocc-32</t>
  </si>
  <si>
    <t>Cephalanthus occidentalis</t>
  </si>
  <si>
    <t>Button bush</t>
  </si>
  <si>
    <t>chalat-32</t>
  </si>
  <si>
    <t>Chasmanthium (Uniola) latifolium</t>
  </si>
  <si>
    <t>River oats</t>
  </si>
  <si>
    <t>chalat-50</t>
  </si>
  <si>
    <t>chegla-32</t>
  </si>
  <si>
    <t>Chelone glabra</t>
  </si>
  <si>
    <t>Turtlehead</t>
  </si>
  <si>
    <t>cheobl-32</t>
  </si>
  <si>
    <t>Chelone obliqua</t>
  </si>
  <si>
    <t>Rose turtlehead</t>
  </si>
  <si>
    <t>cheobl-50</t>
  </si>
  <si>
    <t>clavir-32</t>
  </si>
  <si>
    <t>Claytonia virginica(NAO)</t>
  </si>
  <si>
    <t>Spring beauty</t>
  </si>
  <si>
    <t>6"-12"</t>
  </si>
  <si>
    <t>clevir-32</t>
  </si>
  <si>
    <t>Clematis virginiana</t>
  </si>
  <si>
    <t>Virgin’s bower</t>
  </si>
  <si>
    <t>cliark-32</t>
  </si>
  <si>
    <t>Clinopodium arkansanum</t>
  </si>
  <si>
    <t>Calamintha arkansana</t>
  </si>
  <si>
    <t>Limestone calamint</t>
  </si>
  <si>
    <t>concoe-32</t>
  </si>
  <si>
    <t>Conoclinium coelestinum</t>
  </si>
  <si>
    <t>Blue mistflower</t>
  </si>
  <si>
    <t>concoe-50</t>
  </si>
  <si>
    <t>corlan-32</t>
  </si>
  <si>
    <t>Coreopsis lanceolata</t>
  </si>
  <si>
    <t>Sand coreopsis</t>
  </si>
  <si>
    <t>corlan-50</t>
  </si>
  <si>
    <t>corpal-32</t>
  </si>
  <si>
    <t>Coreopsis palmata</t>
  </si>
  <si>
    <t>Prairie coreopsis</t>
  </si>
  <si>
    <t>corpal-50</t>
  </si>
  <si>
    <t>corpub-32</t>
  </si>
  <si>
    <t>Coreopsis pubescens</t>
  </si>
  <si>
    <t>Star tickseed</t>
  </si>
  <si>
    <t>cortri-32</t>
  </si>
  <si>
    <t>Coreopsis tripteris</t>
  </si>
  <si>
    <t>Tall coreopsis</t>
  </si>
  <si>
    <t>dalcan-32</t>
  </si>
  <si>
    <t>Dalea candida</t>
  </si>
  <si>
    <t>Petalostemum candidum</t>
  </si>
  <si>
    <t>White prairie clover</t>
  </si>
  <si>
    <t>dalpur-32</t>
  </si>
  <si>
    <t>Dalea purpurea</t>
  </si>
  <si>
    <t>Petalostemum purpureum</t>
  </si>
  <si>
    <t>Purple prairie clover</t>
  </si>
  <si>
    <t>danspi-32</t>
  </si>
  <si>
    <t>Danthonia spicata</t>
  </si>
  <si>
    <t>Poverty oat grass</t>
  </si>
  <si>
    <t>danspi-50</t>
  </si>
  <si>
    <t>nothing after wk 25</t>
  </si>
  <si>
    <t>decver-32</t>
  </si>
  <si>
    <t>Decodon verticillatus</t>
  </si>
  <si>
    <t>Swamp loosestrife</t>
  </si>
  <si>
    <t>descae-32</t>
  </si>
  <si>
    <t>Deschampsia cespitosa</t>
  </si>
  <si>
    <t>Tufted hairgrass</t>
  </si>
  <si>
    <t>descan-32</t>
  </si>
  <si>
    <t>Desmodium canadense</t>
  </si>
  <si>
    <t>Showy tick trefoil</t>
  </si>
  <si>
    <t>diaobo-32</t>
  </si>
  <si>
    <t>Diarrhena obovata</t>
  </si>
  <si>
    <t>Obvate beakgrain</t>
  </si>
  <si>
    <t>diaobo-50</t>
  </si>
  <si>
    <t>dodmea-32</t>
  </si>
  <si>
    <t>Dodecatheon meadia</t>
  </si>
  <si>
    <t>Shooting star</t>
  </si>
  <si>
    <t>doeumb-32</t>
  </si>
  <si>
    <t>Doellingeria umbellata</t>
  </si>
  <si>
    <t>Aster umbellatus</t>
  </si>
  <si>
    <t>Flat-topped aster</t>
  </si>
  <si>
    <t>echang-32</t>
  </si>
  <si>
    <t>Echinacea angustifolia</t>
  </si>
  <si>
    <t>Narrow purple coneflower</t>
  </si>
  <si>
    <t>echpal-32</t>
  </si>
  <si>
    <t>Echinacea pallida</t>
  </si>
  <si>
    <t>Pale purple coneflower</t>
  </si>
  <si>
    <t>echpal-50</t>
  </si>
  <si>
    <t>echpar-32</t>
  </si>
  <si>
    <t>Echinacea paradoxa</t>
  </si>
  <si>
    <t>Yellow coneflower</t>
  </si>
  <si>
    <t>echpur-32</t>
  </si>
  <si>
    <t>Echinacea purpurea</t>
  </si>
  <si>
    <t>Broad-leaved purple coneflower</t>
  </si>
  <si>
    <t>echpur-50</t>
  </si>
  <si>
    <t>echsim-32</t>
  </si>
  <si>
    <t>Echinacea simulata</t>
  </si>
  <si>
    <t>Glade coneflower</t>
  </si>
  <si>
    <t>eleaci-32</t>
  </si>
  <si>
    <t>Eleocharis acicularis</t>
  </si>
  <si>
    <t>Needle spike rush</t>
  </si>
  <si>
    <t>1"-12"</t>
  </si>
  <si>
    <t>Eleocharis erythropoda</t>
  </si>
  <si>
    <t>Red-rooted spike rush</t>
  </si>
  <si>
    <t>Eleocharis obtusa</t>
  </si>
  <si>
    <t>Eleocharis ovata</t>
  </si>
  <si>
    <t>Blunt spike rush</t>
  </si>
  <si>
    <t>2"-8"</t>
  </si>
  <si>
    <t>elepal-32</t>
  </si>
  <si>
    <t>Eleocharis palustris</t>
  </si>
  <si>
    <t>Eleocharis smallii</t>
  </si>
  <si>
    <t>Common spike rush</t>
  </si>
  <si>
    <t>elycan-32</t>
  </si>
  <si>
    <t>Elymus canadensis</t>
  </si>
  <si>
    <t>Canada wild rye</t>
  </si>
  <si>
    <t>elycan-50</t>
  </si>
  <si>
    <t>elyhys-32</t>
  </si>
  <si>
    <t>Elymus hystrix</t>
  </si>
  <si>
    <t>Hystrix patula</t>
  </si>
  <si>
    <t>Bottlebrush grass</t>
  </si>
  <si>
    <t>elyhys-50</t>
  </si>
  <si>
    <t>elyvil-32</t>
  </si>
  <si>
    <t>Elymus villosus</t>
  </si>
  <si>
    <t>Silky wild rye</t>
  </si>
  <si>
    <t>elyvil-50</t>
  </si>
  <si>
    <t>elyvir-32</t>
  </si>
  <si>
    <t>Elymus virginicus</t>
  </si>
  <si>
    <t>Virginia wild rye</t>
  </si>
  <si>
    <t>elyvir-50</t>
  </si>
  <si>
    <t>equhye-32</t>
  </si>
  <si>
    <t>Equisetum hyemale</t>
  </si>
  <si>
    <t>Scouring rush/ horse tail</t>
  </si>
  <si>
    <t>eraspe-32</t>
  </si>
  <si>
    <t>Eragrostis spectabilis</t>
  </si>
  <si>
    <t>Purple love grass</t>
  </si>
  <si>
    <t>eripul-32</t>
  </si>
  <si>
    <t>Erigeron pulchellus (NAO)</t>
  </si>
  <si>
    <t>Robin's plantain</t>
  </si>
  <si>
    <t>eryyuc-32</t>
  </si>
  <si>
    <t>Eryngium yuccifolium</t>
  </si>
  <si>
    <t>Rattlesnake master</t>
  </si>
  <si>
    <t>eryyuc-50</t>
  </si>
  <si>
    <t>eupper-32</t>
  </si>
  <si>
    <t>Eupatorium perfoliatum</t>
  </si>
  <si>
    <t>Common boneset</t>
  </si>
  <si>
    <t>eupper-50</t>
  </si>
  <si>
    <t>nothing after wk30</t>
  </si>
  <si>
    <t>eupcor-32</t>
  </si>
  <si>
    <t>Euphorbia corollata</t>
  </si>
  <si>
    <t>Flowering spurge</t>
  </si>
  <si>
    <t>eurdiv-32</t>
  </si>
  <si>
    <t>Eurybia divaricata</t>
  </si>
  <si>
    <t>Aster divaricatus</t>
  </si>
  <si>
    <t>White woodland aster</t>
  </si>
  <si>
    <t>eurmac-32</t>
  </si>
  <si>
    <t>Eurybia macrophylla</t>
  </si>
  <si>
    <t>Aster macrophyllus</t>
  </si>
  <si>
    <t>Big-leaved aster</t>
  </si>
  <si>
    <t>1-5'</t>
  </si>
  <si>
    <t>eutgra-32</t>
  </si>
  <si>
    <t xml:space="preserve">Euthamia graminifolia </t>
  </si>
  <si>
    <t>Solidago graminifolia</t>
  </si>
  <si>
    <t>Common grass-leaved goldenrod</t>
  </si>
  <si>
    <t>eutfis-32</t>
  </si>
  <si>
    <t>Eutrochium fistulosum</t>
  </si>
  <si>
    <t>Eupatorium fistulosum</t>
  </si>
  <si>
    <t>Hollow joe-pye weed, Trumpetweed</t>
  </si>
  <si>
    <t>eutmac-32</t>
  </si>
  <si>
    <t>Eutrochium maculatum</t>
  </si>
  <si>
    <t>Eupatorium maculatum, Eupatoriadelphus maculatus</t>
  </si>
  <si>
    <t>Spotted Joe Pye weed</t>
  </si>
  <si>
    <t>eutpur-32</t>
  </si>
  <si>
    <t>Eutrochium purpureum</t>
  </si>
  <si>
    <t>Eupatorium purpureum</t>
  </si>
  <si>
    <t>Purple joe pye weed</t>
  </si>
  <si>
    <t>fravir-32</t>
  </si>
  <si>
    <t>Fragaria virginiana</t>
  </si>
  <si>
    <t>Wild strawberry</t>
  </si>
  <si>
    <t>fravir-50</t>
  </si>
  <si>
    <t>2" - 4"</t>
  </si>
  <si>
    <t>Galium boreale</t>
  </si>
  <si>
    <t>Northern bedstraw</t>
  </si>
  <si>
    <t>12"- 2'</t>
  </si>
  <si>
    <t>genalb-32</t>
  </si>
  <si>
    <t>Gentiana alba (NAO)</t>
  </si>
  <si>
    <t>Gentiana flavida</t>
  </si>
  <si>
    <t>Yellowish gentian</t>
  </si>
  <si>
    <t>genand-32</t>
  </si>
  <si>
    <t>Gentiana andrewsii (NAO)</t>
  </si>
  <si>
    <t>Bottle gentian</t>
  </si>
  <si>
    <t>gencri-32</t>
  </si>
  <si>
    <t>Gentianopsis crinita (NAO)</t>
  </si>
  <si>
    <t>Gentiana crinita</t>
  </si>
  <si>
    <t>Fringed gentian</t>
  </si>
  <si>
    <t>germac-32</t>
  </si>
  <si>
    <t>Geranium maculatum</t>
  </si>
  <si>
    <t>Wild geranium</t>
  </si>
  <si>
    <t>geutri-32</t>
  </si>
  <si>
    <t>Geum triflorum (NAO)</t>
  </si>
  <si>
    <t>Prairie smoke</t>
  </si>
  <si>
    <t>glacan-32</t>
  </si>
  <si>
    <t>Glandularia canadensis</t>
  </si>
  <si>
    <t>Rose verbena</t>
  </si>
  <si>
    <t>6-18"</t>
  </si>
  <si>
    <t>glystr-32</t>
  </si>
  <si>
    <t>Glyceria striata</t>
  </si>
  <si>
    <t>Fowl manna grass</t>
  </si>
  <si>
    <t>helaut-32</t>
  </si>
  <si>
    <t>Helenium autumnale</t>
  </si>
  <si>
    <t>Dogtooth daisy</t>
  </si>
  <si>
    <t>heldiv-32</t>
  </si>
  <si>
    <t>Helianthus divaricatus (NAO)</t>
  </si>
  <si>
    <t>Woodland sunflower</t>
  </si>
  <si>
    <t>nothing after WK30</t>
  </si>
  <si>
    <t>Helianthus grosseserratus</t>
  </si>
  <si>
    <t>Sawtooth sunflower</t>
  </si>
  <si>
    <t>2-9'</t>
  </si>
  <si>
    <t>helmol-32</t>
  </si>
  <si>
    <t>Helianthus mollis</t>
  </si>
  <si>
    <t>Downy sunflower</t>
  </si>
  <si>
    <t>helocc-32</t>
  </si>
  <si>
    <t>Helianthus occidentalis</t>
  </si>
  <si>
    <t>Western sunflower</t>
  </si>
  <si>
    <t>Helianthus pauciflorus</t>
  </si>
  <si>
    <t>Helianthus rigidus / laetiflorus</t>
  </si>
  <si>
    <t>Prairie sunflower</t>
  </si>
  <si>
    <t>helsal-32</t>
  </si>
  <si>
    <t>Helianthus salicifolius</t>
  </si>
  <si>
    <t>Willow leaved sunflower</t>
  </si>
  <si>
    <t>8-10'</t>
  </si>
  <si>
    <t>helhel-32</t>
  </si>
  <si>
    <t>Heliopsis helianthoides</t>
  </si>
  <si>
    <t>False sunflower</t>
  </si>
  <si>
    <t>helhel-50</t>
  </si>
  <si>
    <t>hepnob-32</t>
  </si>
  <si>
    <t>Hepatica nobilis</t>
  </si>
  <si>
    <t>Hepatica acutiloba</t>
  </si>
  <si>
    <t>Sharp-lobed hepatica</t>
  </si>
  <si>
    <t>4"-9"</t>
  </si>
  <si>
    <t>hesspa-32</t>
  </si>
  <si>
    <t>Hesperostipa spartea</t>
  </si>
  <si>
    <t>Stipa spartea</t>
  </si>
  <si>
    <t>Porcupine grass</t>
  </si>
  <si>
    <t>Nothing after WK30</t>
  </si>
  <si>
    <t>heuame-32</t>
  </si>
  <si>
    <t>Heuchera americana</t>
  </si>
  <si>
    <t>American alum root</t>
  </si>
  <si>
    <t>heupar-32</t>
  </si>
  <si>
    <t>Heuchera parviflora (NAO)</t>
  </si>
  <si>
    <t>Little flower alumroot</t>
  </si>
  <si>
    <t>heuric-32</t>
  </si>
  <si>
    <t>Heuchera richardsonii</t>
  </si>
  <si>
    <t>Prairie alum root</t>
  </si>
  <si>
    <t>hiblae-32</t>
  </si>
  <si>
    <t>Hibiscus laevis</t>
  </si>
  <si>
    <t>Swamp mallow</t>
  </si>
  <si>
    <t>hiblas-32</t>
  </si>
  <si>
    <t>Hibiscus lasiocarpos</t>
  </si>
  <si>
    <t>Rose mallow</t>
  </si>
  <si>
    <t>hibmos-32</t>
  </si>
  <si>
    <t>Hibiscus moscheutos</t>
  </si>
  <si>
    <t>hieodo-32</t>
  </si>
  <si>
    <t>Hierochloe odorata</t>
  </si>
  <si>
    <t xml:space="preserve">Hierochloe hirta arctica </t>
  </si>
  <si>
    <t>Vanilla grass</t>
  </si>
  <si>
    <t>hydarb-32</t>
  </si>
  <si>
    <t>Hydrangea arborescens</t>
  </si>
  <si>
    <t>Wild hydrangea</t>
  </si>
  <si>
    <t>hydvir-32</t>
  </si>
  <si>
    <t>Hydrophyllum virginianum(NAO)</t>
  </si>
  <si>
    <t>Virginia waterleaf</t>
  </si>
  <si>
    <t>hypkal-32</t>
  </si>
  <si>
    <t>Hypericum kalmianum</t>
  </si>
  <si>
    <t>Kalm's st John's wort</t>
  </si>
  <si>
    <t>ionlin-32</t>
  </si>
  <si>
    <t>Ionactis linariifolius (NAO)</t>
  </si>
  <si>
    <t>Aster linariifolius</t>
  </si>
  <si>
    <t>Flax-leaved aster</t>
  </si>
  <si>
    <t>iricri-32</t>
  </si>
  <si>
    <t>Iris cristata</t>
  </si>
  <si>
    <t>Dwarf crested iris</t>
  </si>
  <si>
    <t>iriful-32</t>
  </si>
  <si>
    <t>Iris fulva</t>
  </si>
  <si>
    <t>Copper iris</t>
  </si>
  <si>
    <t>iriver-32</t>
  </si>
  <si>
    <t>Iris versicolor</t>
  </si>
  <si>
    <t>Blue flag iris</t>
  </si>
  <si>
    <t>iriver-50</t>
  </si>
  <si>
    <t>irivis-32</t>
  </si>
  <si>
    <t>Iris virginica shreveii</t>
  </si>
  <si>
    <t>irivis-50</t>
  </si>
  <si>
    <t>jundud-32</t>
  </si>
  <si>
    <t>Juncus dudleyi</t>
  </si>
  <si>
    <t>Dudley's rush</t>
  </si>
  <si>
    <t>6"-24"</t>
  </si>
  <si>
    <t>juneff-32</t>
  </si>
  <si>
    <t>Juncus effusus</t>
  </si>
  <si>
    <t>Common rush</t>
  </si>
  <si>
    <t>juneff-50</t>
  </si>
  <si>
    <t>junten-32</t>
  </si>
  <si>
    <t>Juncus tenuis</t>
  </si>
  <si>
    <t>Path rush</t>
  </si>
  <si>
    <t>1-1.5'</t>
  </si>
  <si>
    <t>juntor-32</t>
  </si>
  <si>
    <t>Juncus torreyi</t>
  </si>
  <si>
    <t>Torrey's rush</t>
  </si>
  <si>
    <t>jusame-32</t>
  </si>
  <si>
    <t>Justicia americana</t>
  </si>
  <si>
    <t>American water-willow</t>
  </si>
  <si>
    <t>koemac-32</t>
  </si>
  <si>
    <t>Koeleria macrantha</t>
  </si>
  <si>
    <t>Koeleria cristatella</t>
  </si>
  <si>
    <t>June grass</t>
  </si>
  <si>
    <t>koemac-50</t>
  </si>
  <si>
    <t>kribif-32</t>
  </si>
  <si>
    <t>False dandelion</t>
  </si>
  <si>
    <t>leeory-32</t>
  </si>
  <si>
    <t>Leersia oryzoides</t>
  </si>
  <si>
    <t>Rice cut grass</t>
  </si>
  <si>
    <t>lescap-32</t>
  </si>
  <si>
    <t>Lespedeza capitata</t>
  </si>
  <si>
    <t>Round-headed bush clover</t>
  </si>
  <si>
    <t>liaasp-32</t>
  </si>
  <si>
    <t>Liatris aspera</t>
  </si>
  <si>
    <t>Rough blazing star</t>
  </si>
  <si>
    <t>liacyl-32</t>
  </si>
  <si>
    <t>Liatris cylindracea</t>
  </si>
  <si>
    <t>Cylindrical blazing star</t>
  </si>
  <si>
    <t>6"-20"</t>
  </si>
  <si>
    <t>lialig-32</t>
  </si>
  <si>
    <t xml:space="preserve">Liatris ligulistylis </t>
  </si>
  <si>
    <t>Meadow blazing star</t>
  </si>
  <si>
    <t>liapun-32</t>
  </si>
  <si>
    <t>Liatris punctata</t>
  </si>
  <si>
    <t>Dotted blazing star</t>
  </si>
  <si>
    <t>liapyc-32</t>
  </si>
  <si>
    <t>Liatris pycnostachya</t>
  </si>
  <si>
    <t>Prairie blazing star</t>
  </si>
  <si>
    <t>liapyc-50</t>
  </si>
  <si>
    <t>liasca-32</t>
  </si>
  <si>
    <t>Liatris scariosa nieuwlandii</t>
  </si>
  <si>
    <t>Eastern blazing star</t>
  </si>
  <si>
    <t>liaspi-32</t>
  </si>
  <si>
    <t>Liatris spicata</t>
  </si>
  <si>
    <t>Marsh blazing star</t>
  </si>
  <si>
    <t>liaspi-50</t>
  </si>
  <si>
    <t>lilmic-32</t>
  </si>
  <si>
    <t>Lilium michiganense(NAO)</t>
  </si>
  <si>
    <t>Michigan lily</t>
  </si>
  <si>
    <t>lobcar-32</t>
  </si>
  <si>
    <t>Lobelia cardinalis</t>
  </si>
  <si>
    <t>Cardinal flower</t>
  </si>
  <si>
    <t>lobcar-50</t>
  </si>
  <si>
    <t>Lobelia kalmii</t>
  </si>
  <si>
    <t>Kalm's lobelia</t>
  </si>
  <si>
    <t>lobsip-32</t>
  </si>
  <si>
    <t>Lobelia siphilitica</t>
  </si>
  <si>
    <t>Great blue lobelia</t>
  </si>
  <si>
    <t>lobsip-50</t>
  </si>
  <si>
    <t>Ludwigia alternifolia</t>
  </si>
  <si>
    <t>Seedbox</t>
  </si>
  <si>
    <t>lupper-32</t>
  </si>
  <si>
    <t>Lupinus perennis occidentalis</t>
  </si>
  <si>
    <t>Wild lupine</t>
  </si>
  <si>
    <t>lycame-32</t>
  </si>
  <si>
    <t>Lycopus americanus</t>
  </si>
  <si>
    <t>American water horehound</t>
  </si>
  <si>
    <t>lyscil-32</t>
  </si>
  <si>
    <t>Lysimachia ciliata</t>
  </si>
  <si>
    <t>Fringed loosestrife</t>
  </si>
  <si>
    <t>lytala-32</t>
  </si>
  <si>
    <t>Lythrum alatum</t>
  </si>
  <si>
    <t>Winged loosestrife</t>
  </si>
  <si>
    <t>mairac-32</t>
  </si>
  <si>
    <t>Maianthemum racemosum(NAO)</t>
  </si>
  <si>
    <t>Smilacina racemosa</t>
  </si>
  <si>
    <t>Feathery false solomon's seal</t>
  </si>
  <si>
    <t>menarv-32</t>
  </si>
  <si>
    <t>Mentha arvensis</t>
  </si>
  <si>
    <t>Wild mint</t>
  </si>
  <si>
    <t>mervir-32</t>
  </si>
  <si>
    <t>Mertensia virginica</t>
  </si>
  <si>
    <t>Virginia bluebells</t>
  </si>
  <si>
    <t>mimrin-32</t>
  </si>
  <si>
    <t>Mimulus ringens</t>
  </si>
  <si>
    <t>Monkey flower</t>
  </si>
  <si>
    <t>mimrin-50</t>
  </si>
  <si>
    <t>mitdip-32</t>
  </si>
  <si>
    <t>Mitella diphylla (NAO)</t>
  </si>
  <si>
    <t>Bishop's cap</t>
  </si>
  <si>
    <t>monbra-32</t>
  </si>
  <si>
    <t>Monarda bradburiana</t>
  </si>
  <si>
    <t>Eastern beebalm</t>
  </si>
  <si>
    <t>mondid-32</t>
  </si>
  <si>
    <t>Monarda didyma</t>
  </si>
  <si>
    <t>Scarlet Bee Balm</t>
  </si>
  <si>
    <t>monfis-32</t>
  </si>
  <si>
    <t>Monarda fistulosa</t>
  </si>
  <si>
    <t>Wild bergamot</t>
  </si>
  <si>
    <t>monfis-50</t>
  </si>
  <si>
    <t>monpun-32</t>
  </si>
  <si>
    <t>Monarda punctata</t>
  </si>
  <si>
    <t>Horse mint</t>
  </si>
  <si>
    <t>oenmac-32</t>
  </si>
  <si>
    <t>Oenothera macrocarpa</t>
  </si>
  <si>
    <t>Large flowered primrose</t>
  </si>
  <si>
    <t>oenpil-32</t>
  </si>
  <si>
    <t>Oenothera pilosella</t>
  </si>
  <si>
    <t>Prairie sundrops</t>
  </si>
  <si>
    <t>oenspe-32</t>
  </si>
  <si>
    <t>Oenothera speciosa</t>
  </si>
  <si>
    <t>Pink petticoats primrose</t>
  </si>
  <si>
    <t>olialb-32</t>
  </si>
  <si>
    <t>Oligoneuron album</t>
  </si>
  <si>
    <t>Solidago ptarmicoides / Aster ptarmicoides</t>
  </si>
  <si>
    <t>Stiff aster (goldenrod)</t>
  </si>
  <si>
    <t>oliohi-32</t>
  </si>
  <si>
    <t xml:space="preserve">Oligoneuron ohioense </t>
  </si>
  <si>
    <t>Solidago ohioensis</t>
  </si>
  <si>
    <t>Ohio goldenrod</t>
  </si>
  <si>
    <t>olirid-32</t>
  </si>
  <si>
    <t>Oligoneuron riddellii</t>
  </si>
  <si>
    <t>Solidago riddellii</t>
  </si>
  <si>
    <t>Riddell's goldenrod</t>
  </si>
  <si>
    <t>olirig-32</t>
  </si>
  <si>
    <t>Oligoneuron rigidum</t>
  </si>
  <si>
    <t>Solidago rigida</t>
  </si>
  <si>
    <t>Stiff goldenrod</t>
  </si>
  <si>
    <t>olirig-50</t>
  </si>
  <si>
    <t>opuhum-32</t>
  </si>
  <si>
    <t>Opuntia humifusa pads</t>
  </si>
  <si>
    <t>Prickly pear cactus</t>
  </si>
  <si>
    <t>opumac-32</t>
  </si>
  <si>
    <t>Opuntia macrorhiza pads</t>
  </si>
  <si>
    <t>Plains pear cactus</t>
  </si>
  <si>
    <t>pacaur-32</t>
  </si>
  <si>
    <t>Packera aurea</t>
  </si>
  <si>
    <t>Senecio aurea</t>
  </si>
  <si>
    <t>Golden ragwort</t>
  </si>
  <si>
    <t>pacobo-32</t>
  </si>
  <si>
    <t xml:space="preserve">Packera obovata </t>
  </si>
  <si>
    <t>Senecio obovatus</t>
  </si>
  <si>
    <t>Roundleaf ragwort</t>
  </si>
  <si>
    <t>pacpau-32</t>
  </si>
  <si>
    <t xml:space="preserve">Packera paupercula </t>
  </si>
  <si>
    <t>Senecio pauperculus</t>
  </si>
  <si>
    <t>Balsam ragwort</t>
  </si>
  <si>
    <t>4"-18"</t>
  </si>
  <si>
    <t>pacpla-32</t>
  </si>
  <si>
    <t>Packera plattensis</t>
  </si>
  <si>
    <t>Ragwort</t>
  </si>
  <si>
    <t>panv. -32</t>
  </si>
  <si>
    <t>Panicum v. Heavy metal</t>
  </si>
  <si>
    <t>Heavy metal switchgrass</t>
  </si>
  <si>
    <t>Panicum v. Northwind</t>
  </si>
  <si>
    <t>Northwind switchgrass</t>
  </si>
  <si>
    <t>panv S-32</t>
  </si>
  <si>
    <t>Panicum v Shenandoah</t>
  </si>
  <si>
    <t>Shenandoah switchgrass</t>
  </si>
  <si>
    <t>panvir-32</t>
  </si>
  <si>
    <t>Panicum virgatum</t>
  </si>
  <si>
    <t>Switch grass</t>
  </si>
  <si>
    <t>panvir-50</t>
  </si>
  <si>
    <t>parint-32</t>
  </si>
  <si>
    <t>Parthenium integrifolium</t>
  </si>
  <si>
    <t>Wild quinine</t>
  </si>
  <si>
    <t>pelvir-32</t>
  </si>
  <si>
    <t>Peltandra virginica</t>
  </si>
  <si>
    <t>Green arrow arum</t>
  </si>
  <si>
    <t>pelvir-50</t>
  </si>
  <si>
    <t>Penstemon calycosus</t>
  </si>
  <si>
    <t>Small beardtongue</t>
  </si>
  <si>
    <t>pencob-32</t>
  </si>
  <si>
    <t>Penstemon cobaea</t>
  </si>
  <si>
    <t>Purple penstemon</t>
  </si>
  <si>
    <t>pencob-50</t>
  </si>
  <si>
    <t>pendig-32</t>
  </si>
  <si>
    <t>Penstemon digitalis</t>
  </si>
  <si>
    <t>Beardtongue</t>
  </si>
  <si>
    <t>pendig-50</t>
  </si>
  <si>
    <t>pengra-32</t>
  </si>
  <si>
    <t>Penstemon grandiflorus</t>
  </si>
  <si>
    <t>Large flowered penstemon</t>
  </si>
  <si>
    <t>penhir-32</t>
  </si>
  <si>
    <t>Penstemon hirsutus</t>
  </si>
  <si>
    <t>Hairy beardtongue</t>
  </si>
  <si>
    <t>pensed-32</t>
  </si>
  <si>
    <t>Penthorum sedoides</t>
  </si>
  <si>
    <t>Ditch stonecrop</t>
  </si>
  <si>
    <t>phecal-32</t>
  </si>
  <si>
    <t>Phemeranthus calycinus</t>
  </si>
  <si>
    <t>Talinum calycinum</t>
  </si>
  <si>
    <t>Rock pink</t>
  </si>
  <si>
    <t>phlbif-32</t>
  </si>
  <si>
    <t>Phlox bifida (NAO)</t>
  </si>
  <si>
    <t>Sand phlox</t>
  </si>
  <si>
    <t>phldiv-32</t>
  </si>
  <si>
    <t>Phlox divaricata</t>
  </si>
  <si>
    <t>Blue/Woodland phlox</t>
  </si>
  <si>
    <t>phldiv-50</t>
  </si>
  <si>
    <t>phlgla-32</t>
  </si>
  <si>
    <t>Phlox glaberrima</t>
  </si>
  <si>
    <t>Marsh phlox</t>
  </si>
  <si>
    <t>6"-18"</t>
  </si>
  <si>
    <t>phlpan-32</t>
  </si>
  <si>
    <t>Phlox paniculata</t>
  </si>
  <si>
    <t>Garden phlox</t>
  </si>
  <si>
    <t>phlpil-32</t>
  </si>
  <si>
    <t>Phlox pilosa</t>
  </si>
  <si>
    <t>Sand prairie phlox</t>
  </si>
  <si>
    <t xml:space="preserve">6"-18"   </t>
  </si>
  <si>
    <t>phyvir-32</t>
  </si>
  <si>
    <t xml:space="preserve">Physostegia virginiana </t>
  </si>
  <si>
    <t>Prairie obedient plant</t>
  </si>
  <si>
    <t>phyvir-50</t>
  </si>
  <si>
    <t>podpel-32</t>
  </si>
  <si>
    <t>Podophyllum peltatum</t>
  </si>
  <si>
    <t>recommend pickup cannot ship  - Wisconsin</t>
  </si>
  <si>
    <t>May apple</t>
  </si>
  <si>
    <t>12"-18"</t>
  </si>
  <si>
    <t>polrep-32</t>
  </si>
  <si>
    <t>Jacob's ladder</t>
  </si>
  <si>
    <t>poncor-32</t>
  </si>
  <si>
    <t>Pontederia cordata</t>
  </si>
  <si>
    <t>Pickerel weed</t>
  </si>
  <si>
    <t>potarg-32</t>
  </si>
  <si>
    <t>Potentilla arguta</t>
  </si>
  <si>
    <t>Drymocallis arguta</t>
  </si>
  <si>
    <t>Prairie cinquefoil</t>
  </si>
  <si>
    <t>pulpat-32</t>
  </si>
  <si>
    <t>Pulsatilla patens (NAO)</t>
  </si>
  <si>
    <t xml:space="preserve">Anemone patens wolfgangiana </t>
  </si>
  <si>
    <t>Pasque flower</t>
  </si>
  <si>
    <t>2"-14"</t>
  </si>
  <si>
    <t>pycmut-32</t>
  </si>
  <si>
    <t>Pycnanthemum muticum</t>
  </si>
  <si>
    <t>Blunt mountain mint</t>
  </si>
  <si>
    <t>pycten-32</t>
  </si>
  <si>
    <t>Pycnanthemum tenuifolium</t>
  </si>
  <si>
    <t>Slender mountain mint</t>
  </si>
  <si>
    <t>pycten-50</t>
  </si>
  <si>
    <t>pycvir-32</t>
  </si>
  <si>
    <t>Pycnanthemum virginianum</t>
  </si>
  <si>
    <t>Virginia mountain mint</t>
  </si>
  <si>
    <t>ratcol-32</t>
  </si>
  <si>
    <t>Ratibida columnifera</t>
  </si>
  <si>
    <t>Upright coneflower</t>
  </si>
  <si>
    <t>ratpin-32</t>
  </si>
  <si>
    <t>Ratibida pinnata</t>
  </si>
  <si>
    <t>ratpin-50</t>
  </si>
  <si>
    <t>rosbla-32</t>
  </si>
  <si>
    <t>Rosa blanda</t>
  </si>
  <si>
    <t>Early wild rose</t>
  </si>
  <si>
    <t>roscar-32</t>
  </si>
  <si>
    <t>Rosa carolina</t>
  </si>
  <si>
    <t>Carolina rose</t>
  </si>
  <si>
    <t>rospal-32</t>
  </si>
  <si>
    <t>Rosa palustris</t>
  </si>
  <si>
    <t>Swamp rose</t>
  </si>
  <si>
    <t>1-7'</t>
  </si>
  <si>
    <t>rudful-32</t>
  </si>
  <si>
    <t>Rudbeckia fulgida</t>
  </si>
  <si>
    <t>Showy black-eyed susan</t>
  </si>
  <si>
    <t>rudsul-32</t>
  </si>
  <si>
    <t>Rudbeckia fulgida sullivantii</t>
  </si>
  <si>
    <t>Showy coneflower</t>
  </si>
  <si>
    <t>rudumb-32</t>
  </si>
  <si>
    <t>Rudbeckia fulgida umbrosa</t>
  </si>
  <si>
    <t>Orange coneflower</t>
  </si>
  <si>
    <t>rudumb-50</t>
  </si>
  <si>
    <t>rudhir-32</t>
  </si>
  <si>
    <t>Rudbeckia hirta</t>
  </si>
  <si>
    <t>Black-eyed Susan</t>
  </si>
  <si>
    <t>rudlac-32</t>
  </si>
  <si>
    <t>Rudbeckia laciniata</t>
  </si>
  <si>
    <t>Wild golden glow</t>
  </si>
  <si>
    <t>3-12'</t>
  </si>
  <si>
    <t>rudmax-32</t>
  </si>
  <si>
    <t>Rudbeckia maxima</t>
  </si>
  <si>
    <t>Giant coneflower</t>
  </si>
  <si>
    <t>FAC/FACW</t>
  </si>
  <si>
    <t>rudmis-32</t>
  </si>
  <si>
    <t>Rudbeckia missouriensis</t>
  </si>
  <si>
    <t>Missouri orange coneflower</t>
  </si>
  <si>
    <t>rudsub-32</t>
  </si>
  <si>
    <t>Rudbeckia subtomentosa</t>
  </si>
  <si>
    <t>Sweet black-eyed susan</t>
  </si>
  <si>
    <t>rudtri-32</t>
  </si>
  <si>
    <t>Rudbeckia triloba</t>
  </si>
  <si>
    <t>Brown-eyed susan</t>
  </si>
  <si>
    <t>ruehum-32</t>
  </si>
  <si>
    <t xml:space="preserve">Ruellia humilis </t>
  </si>
  <si>
    <t>Wild petunia, Hairy ruella</t>
  </si>
  <si>
    <t>sabang-32</t>
  </si>
  <si>
    <t>Sabatia angularis (NAO)</t>
  </si>
  <si>
    <t>Rosepink</t>
  </si>
  <si>
    <t>saglat-32</t>
  </si>
  <si>
    <t>Sagittaria latifolia</t>
  </si>
  <si>
    <t>Broad-leaved duck potato</t>
  </si>
  <si>
    <t>salazu-32</t>
  </si>
  <si>
    <t>Salvia azurea</t>
  </si>
  <si>
    <t xml:space="preserve">Blue sage </t>
  </si>
  <si>
    <t>salazu-50</t>
  </si>
  <si>
    <t>saucer-32</t>
  </si>
  <si>
    <t>Saururus cernuus</t>
  </si>
  <si>
    <t>Lizard's tail</t>
  </si>
  <si>
    <t>schsco-32</t>
  </si>
  <si>
    <t>Schizachyrium scoparium</t>
  </si>
  <si>
    <t>Andropogon scoparius</t>
  </si>
  <si>
    <t xml:space="preserve">Little bluestem  </t>
  </si>
  <si>
    <t>schsco-50</t>
  </si>
  <si>
    <t>schacu-32</t>
  </si>
  <si>
    <t>Schoenoplectus acutus</t>
  </si>
  <si>
    <t>Scirpus acutus</t>
  </si>
  <si>
    <t>Hard-stemmed bulrush</t>
  </si>
  <si>
    <t>3-9'</t>
  </si>
  <si>
    <t>schflu-32</t>
  </si>
  <si>
    <t>Schoenoplectus fluviatilis</t>
  </si>
  <si>
    <t>Scirpus fluviatilis</t>
  </si>
  <si>
    <t>River bulrush</t>
  </si>
  <si>
    <t>schpun-32</t>
  </si>
  <si>
    <t>Schoenoplectus pungens</t>
  </si>
  <si>
    <t>Scirpus pungens / Scirpus americanus</t>
  </si>
  <si>
    <t>Chairmaker's rush</t>
  </si>
  <si>
    <t>schtab-32</t>
  </si>
  <si>
    <t>Schoenoplectus tabernaemontani</t>
  </si>
  <si>
    <t>Scirpus validus creber</t>
  </si>
  <si>
    <t>Soft-stem bulrush</t>
  </si>
  <si>
    <t>schtab-50</t>
  </si>
  <si>
    <t>sciatr-32</t>
  </si>
  <si>
    <t>Scirpus atrovirens</t>
  </si>
  <si>
    <t>Green bulrush</t>
  </si>
  <si>
    <t>sciatr-50</t>
  </si>
  <si>
    <t>scicyp-32</t>
  </si>
  <si>
    <t>Scirpus cyperinus</t>
  </si>
  <si>
    <t>Wool grass</t>
  </si>
  <si>
    <t>scicyp-50</t>
  </si>
  <si>
    <t>scrmar-32</t>
  </si>
  <si>
    <t>Scrophularia marilandica</t>
  </si>
  <si>
    <t>Late figwort</t>
  </si>
  <si>
    <t>3-8'</t>
  </si>
  <si>
    <t>scuinc-32</t>
  </si>
  <si>
    <t>Scutellaria incana</t>
  </si>
  <si>
    <t>Hoary skullcap</t>
  </si>
  <si>
    <t>scupar-32</t>
  </si>
  <si>
    <t>Scutellaria parvula</t>
  </si>
  <si>
    <t>Small skullcap</t>
  </si>
  <si>
    <t>sedter-32</t>
  </si>
  <si>
    <t>Sedum ternatum</t>
  </si>
  <si>
    <t>Wild stonecrop</t>
  </si>
  <si>
    <t>senheb-32</t>
  </si>
  <si>
    <t xml:space="preserve">Senna hebecarpa </t>
  </si>
  <si>
    <t>Cassis hebecarpa</t>
  </si>
  <si>
    <t>Wild senna</t>
  </si>
  <si>
    <t>silreg-32</t>
  </si>
  <si>
    <t>Silene regia</t>
  </si>
  <si>
    <t>Royal Catchfly</t>
  </si>
  <si>
    <t>silste-32</t>
  </si>
  <si>
    <t>Silene stellata</t>
  </si>
  <si>
    <t>Starry campion</t>
  </si>
  <si>
    <t>silint-32</t>
  </si>
  <si>
    <t>Silphium integrifolium</t>
  </si>
  <si>
    <t>Rosin weed</t>
  </si>
  <si>
    <t>sillac-32</t>
  </si>
  <si>
    <t>Silphium laciniatum</t>
  </si>
  <si>
    <t>Compass plant</t>
  </si>
  <si>
    <t>no shipping after wk32</t>
  </si>
  <si>
    <t>silper-32</t>
  </si>
  <si>
    <t>Silphium perfoliatum</t>
  </si>
  <si>
    <t>Cup plant</t>
  </si>
  <si>
    <t>silter-32</t>
  </si>
  <si>
    <t>Silphium terebinthinaceum</t>
  </si>
  <si>
    <t>Prairie dock</t>
  </si>
  <si>
    <t>sisalb-32</t>
  </si>
  <si>
    <t>Sisyrinchium albidum</t>
  </si>
  <si>
    <t>Common blue-eyed grass</t>
  </si>
  <si>
    <t>solcae-32</t>
  </si>
  <si>
    <t>Solidago caesia</t>
  </si>
  <si>
    <t>Blue stemmed goldenrod</t>
  </si>
  <si>
    <t>soldru-32</t>
  </si>
  <si>
    <t>Solidago drummondii</t>
  </si>
  <si>
    <t>Cliff goldenrod</t>
  </si>
  <si>
    <t>solfle-32</t>
  </si>
  <si>
    <t>Solidago flexicaulis</t>
  </si>
  <si>
    <t>Broad-leaved goldenrod</t>
  </si>
  <si>
    <t>Solidago gigantea</t>
  </si>
  <si>
    <t>Late goldenrod</t>
  </si>
  <si>
    <t>2-7'</t>
  </si>
  <si>
    <t>soljun-32</t>
  </si>
  <si>
    <t>Solidago juncea</t>
  </si>
  <si>
    <t>Early goldenrod</t>
  </si>
  <si>
    <t>solnem-32</t>
  </si>
  <si>
    <t>Solidago nemoralis</t>
  </si>
  <si>
    <t>Old-field goldenrod</t>
  </si>
  <si>
    <t>solodo-32</t>
  </si>
  <si>
    <t>Solidago odora</t>
  </si>
  <si>
    <t>Sweet goldenrod</t>
  </si>
  <si>
    <t>solpat-32</t>
  </si>
  <si>
    <t>Solidago patula</t>
  </si>
  <si>
    <t>swamp goldenrod</t>
  </si>
  <si>
    <t>solrug-32</t>
  </si>
  <si>
    <t xml:space="preserve">Solidago rugosa </t>
  </si>
  <si>
    <t>Wrinkle leaf goldenrod</t>
  </si>
  <si>
    <t>solrug-50</t>
  </si>
  <si>
    <t>solspe-32</t>
  </si>
  <si>
    <t>Solidago speciosa</t>
  </si>
  <si>
    <t>Showy goldenrod</t>
  </si>
  <si>
    <t>solspe-50</t>
  </si>
  <si>
    <t>solulm-32</t>
  </si>
  <si>
    <t>Solidago ulmifolia</t>
  </si>
  <si>
    <t>Elm-leaved goldenrod</t>
  </si>
  <si>
    <t>sornut-32</t>
  </si>
  <si>
    <t>Sorghastrum nutans</t>
  </si>
  <si>
    <t>Indian grass</t>
  </si>
  <si>
    <t>spaeur-32</t>
  </si>
  <si>
    <t>Sparganium eurycarpum</t>
  </si>
  <si>
    <t>Common bur reed</t>
  </si>
  <si>
    <t>spapec-32</t>
  </si>
  <si>
    <t>Spartina pectinata</t>
  </si>
  <si>
    <t>Prairie cord grass</t>
  </si>
  <si>
    <t>spapec-50</t>
  </si>
  <si>
    <t>4-8'</t>
  </si>
  <si>
    <t>spialb-32</t>
  </si>
  <si>
    <t>Spiraea alba</t>
  </si>
  <si>
    <t>Meadow sweet</t>
  </si>
  <si>
    <t>8-12'</t>
  </si>
  <si>
    <t>spitom-32</t>
  </si>
  <si>
    <t>Spiraea tomentosa</t>
  </si>
  <si>
    <t>Steeple bush</t>
  </si>
  <si>
    <t>spohet-32</t>
  </si>
  <si>
    <t>Sporobolus heterolepis</t>
  </si>
  <si>
    <t>Prairie dropseed</t>
  </si>
  <si>
    <t>spohet-50</t>
  </si>
  <si>
    <t>stydip-32</t>
  </si>
  <si>
    <t>Stylophorum diphyllum</t>
  </si>
  <si>
    <t>Celadine poppy</t>
  </si>
  <si>
    <t>symcor-32</t>
  </si>
  <si>
    <t>Symphyotrichum cordifolium</t>
  </si>
  <si>
    <t>Aster sagittifolius, Aster cordifolius</t>
  </si>
  <si>
    <t>Arrow-leaved aster</t>
  </si>
  <si>
    <t>symdru-32</t>
  </si>
  <si>
    <t xml:space="preserve">Symphyotrichum drummondii </t>
  </si>
  <si>
    <t>Aster drummondii</t>
  </si>
  <si>
    <t>Drummond's aster</t>
  </si>
  <si>
    <t>symeri-32</t>
  </si>
  <si>
    <t>Symphyotrichum ericoides</t>
  </si>
  <si>
    <t>Aster ericoides</t>
  </si>
  <si>
    <t>Heath aster</t>
  </si>
  <si>
    <t>symlae-32</t>
  </si>
  <si>
    <t>Symphyotrichum laeve</t>
  </si>
  <si>
    <t>Aster laevis</t>
  </si>
  <si>
    <t>Smooth blue aster</t>
  </si>
  <si>
    <t>symlat-32</t>
  </si>
  <si>
    <t>Symphyotrichum lateriflorum</t>
  </si>
  <si>
    <t>Aster lateriflorus</t>
  </si>
  <si>
    <t>Side-flowering aster</t>
  </si>
  <si>
    <t>symnov-32</t>
  </si>
  <si>
    <t>Symphyotrichum novae-angliae</t>
  </si>
  <si>
    <t>Aster n-a</t>
  </si>
  <si>
    <t>New England aster</t>
  </si>
  <si>
    <t>symnov-50</t>
  </si>
  <si>
    <t>symobl-32</t>
  </si>
  <si>
    <t xml:space="preserve">Symphyotrichum oblongifolium </t>
  </si>
  <si>
    <t>Aster oblongifolius</t>
  </si>
  <si>
    <t>Aromatic aster</t>
  </si>
  <si>
    <t>symobl-50</t>
  </si>
  <si>
    <t>symool-32</t>
  </si>
  <si>
    <t>Symphyotrichum oolentangiense</t>
  </si>
  <si>
    <t>Aster azureus</t>
  </si>
  <si>
    <t>Sky-blue aster</t>
  </si>
  <si>
    <t>sympun-32</t>
  </si>
  <si>
    <t>Symphyotrichum puniceum</t>
  </si>
  <si>
    <t>Aster puniceus</t>
  </si>
  <si>
    <t>Marsh aster</t>
  </si>
  <si>
    <t>symser-32</t>
  </si>
  <si>
    <t xml:space="preserve">Symphyotrichum sericeum </t>
  </si>
  <si>
    <t>Aster sericeus</t>
  </si>
  <si>
    <t>Silky aster</t>
  </si>
  <si>
    <t>symsho-32</t>
  </si>
  <si>
    <t>Symphyotrichum shortii</t>
  </si>
  <si>
    <t>Aster shortii</t>
  </si>
  <si>
    <t>Short's aster</t>
  </si>
  <si>
    <t>Teucrium canadense</t>
  </si>
  <si>
    <t>Wood germander</t>
  </si>
  <si>
    <t>8"-36"</t>
  </si>
  <si>
    <t>thadas-32</t>
  </si>
  <si>
    <t>Thalictrum dasycarpum</t>
  </si>
  <si>
    <t>Purple meadow rue</t>
  </si>
  <si>
    <t>thatha-32</t>
  </si>
  <si>
    <t>Thalictrum thalictroides (Anemonella thalictroides)</t>
  </si>
  <si>
    <t>Rue anemone</t>
  </si>
  <si>
    <t>thepal-32</t>
  </si>
  <si>
    <t>Thelypteris palustris</t>
  </si>
  <si>
    <t>Dryopteris thelypteris</t>
  </si>
  <si>
    <t>Marsh shield fern</t>
  </si>
  <si>
    <t>tiacor-32</t>
  </si>
  <si>
    <t xml:space="preserve">Tiarella cordifolia </t>
  </si>
  <si>
    <t>Heartleaf foamflower</t>
  </si>
  <si>
    <t>trabra-32</t>
  </si>
  <si>
    <t>Tradescantia bracteata</t>
  </si>
  <si>
    <t>Long bracted spiderwort</t>
  </si>
  <si>
    <t>traocc-32</t>
  </si>
  <si>
    <t>Tradescantia occidentalis</t>
  </si>
  <si>
    <t>Prairie Spiderwort</t>
  </si>
  <si>
    <t>traohi-32</t>
  </si>
  <si>
    <t>Tradescantia ohiensis</t>
  </si>
  <si>
    <t>Spiderwort</t>
  </si>
  <si>
    <t>traohi-50</t>
  </si>
  <si>
    <t>trasub-32</t>
  </si>
  <si>
    <t>Tradescantia subaspera</t>
  </si>
  <si>
    <t>Zigzag spiderwort</t>
  </si>
  <si>
    <t>Trillum recurvatum</t>
  </si>
  <si>
    <t>Red trillium</t>
  </si>
  <si>
    <t>verhas-32</t>
  </si>
  <si>
    <t>Verbena hastata</t>
  </si>
  <si>
    <t>Blue vervain</t>
  </si>
  <si>
    <t>verstr-32</t>
  </si>
  <si>
    <t>Verbena stricta</t>
  </si>
  <si>
    <t>Hoary vervain</t>
  </si>
  <si>
    <t>verark-32</t>
  </si>
  <si>
    <t>Vernonia arkansana</t>
  </si>
  <si>
    <t>Curlytop ironweed</t>
  </si>
  <si>
    <t>4-6'</t>
  </si>
  <si>
    <t>verfas-32</t>
  </si>
  <si>
    <t>Vernonia fasciculata</t>
  </si>
  <si>
    <t>Common ironweed</t>
  </si>
  <si>
    <t>Vernonia missurica</t>
  </si>
  <si>
    <t>Missouri ironweed</t>
  </si>
  <si>
    <t>vervir-32</t>
  </si>
  <si>
    <t>Veronicastrum virginicum</t>
  </si>
  <si>
    <t>Culver's root</t>
  </si>
  <si>
    <t>vioped-32</t>
  </si>
  <si>
    <t>Viola pedatifida</t>
  </si>
  <si>
    <t>Viola palmata</t>
  </si>
  <si>
    <t>Prairie violet</t>
  </si>
  <si>
    <t>viosor-32</t>
  </si>
  <si>
    <t>Viola sororia</t>
  </si>
  <si>
    <t>Common violet</t>
  </si>
  <si>
    <t>zizapt-32</t>
  </si>
  <si>
    <t>Zizia aptera</t>
  </si>
  <si>
    <t>Meadow zizia</t>
  </si>
  <si>
    <t>zizaur-32</t>
  </si>
  <si>
    <t>Zizia aurea</t>
  </si>
  <si>
    <t>Golden alexanders</t>
  </si>
  <si>
    <t xml:space="preserve">Items marked (NAO) are No Advanced Orders items - we will list when plants are available.  </t>
  </si>
  <si>
    <t>Prices are for in-stock items only.</t>
  </si>
  <si>
    <t>* indicates species which require many months to reach maturity, plan ahead for contract grow</t>
  </si>
  <si>
    <t>Wholesale prices are for full flat only.</t>
  </si>
  <si>
    <t>Contract Grow Qualifications:</t>
  </si>
  <si>
    <t xml:space="preserve">Orders of at least 700 pieces per species. </t>
  </si>
  <si>
    <t>Required leadtime varies per species, but is typically 120-150 days. Slow maturing species may require many months.</t>
  </si>
  <si>
    <t>All contract grows require a 15% downpayment.</t>
  </si>
  <si>
    <t>Order Minimum: $500 new client / $250 existing client</t>
  </si>
  <si>
    <t>Quantity available In Ounces</t>
  </si>
  <si>
    <t>Wholesale $ / oz</t>
  </si>
  <si>
    <t>Less than full oz</t>
  </si>
  <si>
    <t>Wet</t>
  </si>
  <si>
    <t>acoame-sd</t>
  </si>
  <si>
    <t>agapur-sd</t>
  </si>
  <si>
    <t>Agalinis purpurea</t>
  </si>
  <si>
    <t>Purple false foxglove</t>
  </si>
  <si>
    <t>agaten-sd</t>
  </si>
  <si>
    <t>Agalinis tenuifolia</t>
  </si>
  <si>
    <t>Slenderleaf false foxglove</t>
  </si>
  <si>
    <t>aganep-sd</t>
  </si>
  <si>
    <t>Agastache nepetoides</t>
  </si>
  <si>
    <t>Yellow giant hyssop</t>
  </si>
  <si>
    <t>agascr-sd</t>
  </si>
  <si>
    <t>Agastache scrophulariifolia</t>
  </si>
  <si>
    <t>Purple giant hyssop</t>
  </si>
  <si>
    <t>agealt-sd</t>
  </si>
  <si>
    <t>Ageratina altissima</t>
  </si>
  <si>
    <t>Eupatorium rugosum</t>
  </si>
  <si>
    <t>White snakeroot</t>
  </si>
  <si>
    <t>agrgry-sd</t>
  </si>
  <si>
    <t>Agrimonia gryposepala</t>
  </si>
  <si>
    <t>Tall hairy agrimony</t>
  </si>
  <si>
    <t>alisub-sd</t>
  </si>
  <si>
    <t xml:space="preserve">Allium burdickii </t>
  </si>
  <si>
    <t>Allium tricoccum</t>
  </si>
  <si>
    <t>allcan-sd</t>
  </si>
  <si>
    <t>Allium canadense</t>
  </si>
  <si>
    <t>Wild garlic</t>
  </si>
  <si>
    <t>allcer-sd</t>
  </si>
  <si>
    <t>allste-sd</t>
  </si>
  <si>
    <t>alltri-sd</t>
  </si>
  <si>
    <t>Ramp</t>
  </si>
  <si>
    <t>ammrob-sd</t>
  </si>
  <si>
    <t>Ammannia robusta</t>
  </si>
  <si>
    <t>Grand redstem</t>
  </si>
  <si>
    <t>amocan-sd</t>
  </si>
  <si>
    <t>amofru-sd</t>
  </si>
  <si>
    <t>Amorpha fruticosa</t>
  </si>
  <si>
    <t>False Indigo bush</t>
  </si>
  <si>
    <t>andger-sd</t>
  </si>
  <si>
    <t>anecan-sd</t>
  </si>
  <si>
    <t>anecyl-sd</t>
  </si>
  <si>
    <t>anevir-sd</t>
  </si>
  <si>
    <t>angatr-sd</t>
  </si>
  <si>
    <t>antpla-sd</t>
  </si>
  <si>
    <t>aqucan-sd</t>
  </si>
  <si>
    <t>aritri-sd</t>
  </si>
  <si>
    <t>Arisaema triphyllum</t>
  </si>
  <si>
    <t>Arisaema atrorubens</t>
  </si>
  <si>
    <t>Jack-in-the-pulpit</t>
  </si>
  <si>
    <t>arnatr-sd</t>
  </si>
  <si>
    <t>Arnoglossum atriplicifolium</t>
  </si>
  <si>
    <t>Cacalia atriplicifolia</t>
  </si>
  <si>
    <t>Pale Indian plantain</t>
  </si>
  <si>
    <t>arnpla-sd</t>
  </si>
  <si>
    <t>Arnoglossum plantagineum</t>
  </si>
  <si>
    <t>Cacalia tuberosa / plantaginea</t>
  </si>
  <si>
    <t>Prairie Indian plantain</t>
  </si>
  <si>
    <t>artcam-sd</t>
  </si>
  <si>
    <t>Artemisia campestris</t>
  </si>
  <si>
    <t>Field sagewort</t>
  </si>
  <si>
    <t>ascinc-sd</t>
  </si>
  <si>
    <t>ascsul-sd</t>
  </si>
  <si>
    <t>ascsyr-sd</t>
  </si>
  <si>
    <t>asctub-sd</t>
  </si>
  <si>
    <t>ascver-sd</t>
  </si>
  <si>
    <t>ascvif-sd</t>
  </si>
  <si>
    <t>Asclepias viridiflora</t>
  </si>
  <si>
    <t>Short green milkweed</t>
  </si>
  <si>
    <t>astcan-sd</t>
  </si>
  <si>
    <t>Astragalus canadensis</t>
  </si>
  <si>
    <t>Canadian milk vetch</t>
  </si>
  <si>
    <t>avesat-sd</t>
  </si>
  <si>
    <t>Avena sativa (cover crop)</t>
  </si>
  <si>
    <t>Seed oats</t>
  </si>
  <si>
    <t>bapalb-sd</t>
  </si>
  <si>
    <t>bapbra-sd</t>
  </si>
  <si>
    <t>bapausmi-sd</t>
  </si>
  <si>
    <t>Baptisia australis var. minor</t>
  </si>
  <si>
    <t>Blue wild indigo</t>
  </si>
  <si>
    <t>bidcer-sd</t>
  </si>
  <si>
    <t>Bidens cernua</t>
  </si>
  <si>
    <t>Nodding bur marigold</t>
  </si>
  <si>
    <t>bidfro-sd</t>
  </si>
  <si>
    <t>Bidens frondosa</t>
  </si>
  <si>
    <t>Common beggar's ticks</t>
  </si>
  <si>
    <t>blecil-sd</t>
  </si>
  <si>
    <t>blehir-sd</t>
  </si>
  <si>
    <t>boecyl-sd</t>
  </si>
  <si>
    <t>Boehmeria cylindrica</t>
  </si>
  <si>
    <t>False nettle</t>
  </si>
  <si>
    <t>bolast-sd</t>
  </si>
  <si>
    <t>boucur-sd</t>
  </si>
  <si>
    <t>boudac-sd</t>
  </si>
  <si>
    <t xml:space="preserve">Bouteloua dactyloides </t>
  </si>
  <si>
    <t>Buchloe dactlyoides</t>
  </si>
  <si>
    <t>Buffalograss</t>
  </si>
  <si>
    <t>brieup-sd</t>
  </si>
  <si>
    <t xml:space="preserve">Brickellia eupatorioides </t>
  </si>
  <si>
    <t>Kuhnia eupatorioides</t>
  </si>
  <si>
    <t>False boneset</t>
  </si>
  <si>
    <t>brocil-sd</t>
  </si>
  <si>
    <t>Bromus ciliatus</t>
  </si>
  <si>
    <t>Fringed brome</t>
  </si>
  <si>
    <t>brokal-sd</t>
  </si>
  <si>
    <t>Bromus kalmii</t>
  </si>
  <si>
    <t>Arctic brome</t>
  </si>
  <si>
    <t>brolat-sd</t>
  </si>
  <si>
    <t>Bromus latiglumis</t>
  </si>
  <si>
    <t>Earlyleaf brome</t>
  </si>
  <si>
    <t>bropub-sd</t>
  </si>
  <si>
    <t>calcan-sd</t>
  </si>
  <si>
    <t>callon-sd</t>
  </si>
  <si>
    <t>Calamovilfa longifolia</t>
  </si>
  <si>
    <t>Sporobolus rigidus</t>
  </si>
  <si>
    <t>Prairie sandreed</t>
  </si>
  <si>
    <t>caltpa-sd</t>
  </si>
  <si>
    <t>camsci-sd</t>
  </si>
  <si>
    <t>camame-sd</t>
  </si>
  <si>
    <t>cxanne-sd</t>
  </si>
  <si>
    <t>cxbebb-sd</t>
  </si>
  <si>
    <t>cxbick-sd</t>
  </si>
  <si>
    <t>cxbrev-sd</t>
  </si>
  <si>
    <t>cxbuxb-sd</t>
  </si>
  <si>
    <t>cxcomo-sd</t>
  </si>
  <si>
    <t>cxcrin-sd</t>
  </si>
  <si>
    <t>cxcris-sd</t>
  </si>
  <si>
    <t>Carex cristatella</t>
  </si>
  <si>
    <t>Crested sedge</t>
  </si>
  <si>
    <t>cxdavi-sd</t>
  </si>
  <si>
    <t>Carex davisii</t>
  </si>
  <si>
    <t>Awned graceful sedge</t>
  </si>
  <si>
    <t>cxfran-sd</t>
  </si>
  <si>
    <t>cxgram-sd</t>
  </si>
  <si>
    <t>Carex gracillima</t>
  </si>
  <si>
    <t>Purple-sheathed graceful sedge</t>
  </si>
  <si>
    <t>3"-12"</t>
  </si>
  <si>
    <t>cxgran-sd</t>
  </si>
  <si>
    <t>Carex granularis</t>
  </si>
  <si>
    <t>Pale sedge</t>
  </si>
  <si>
    <t>cxgrav-sd</t>
  </si>
  <si>
    <t>cxgray-sd</t>
  </si>
  <si>
    <t>cxgris-sd</t>
  </si>
  <si>
    <t>Carex grisea</t>
  </si>
  <si>
    <t>Inflated narrow-leaf sedge</t>
  </si>
  <si>
    <t>cxhirs-sd</t>
  </si>
  <si>
    <t>cxhyal-sd</t>
  </si>
  <si>
    <t>Carex hyalinolepis</t>
  </si>
  <si>
    <t>Carex lacustris var. laxiflora</t>
  </si>
  <si>
    <t>cxhyst-sd</t>
  </si>
  <si>
    <t>cxinte-sd</t>
  </si>
  <si>
    <t>Carex interior</t>
  </si>
  <si>
    <t>Inland sedge</t>
  </si>
  <si>
    <t>cxlacu-sd</t>
  </si>
  <si>
    <t>cxlasi-sd</t>
  </si>
  <si>
    <t>Carex lasiocarpa</t>
  </si>
  <si>
    <t>Woolyfruit sedge</t>
  </si>
  <si>
    <t>cxlupu-sd</t>
  </si>
  <si>
    <t>cxluri-sd</t>
  </si>
  <si>
    <t>cxmead-sd</t>
  </si>
  <si>
    <t>Carex meadii</t>
  </si>
  <si>
    <t>cxmole-sd</t>
  </si>
  <si>
    <t>cxmuhl-sd</t>
  </si>
  <si>
    <t>Carex muehlenbergii</t>
  </si>
  <si>
    <t>Sand bracted sedge</t>
  </si>
  <si>
    <t>cxmusk-sd</t>
  </si>
  <si>
    <t>Broad-leaved wooly sedge</t>
  </si>
  <si>
    <t>cxnorm-sd</t>
  </si>
  <si>
    <t>cxpell-sd</t>
  </si>
  <si>
    <t>cxpens-sd</t>
  </si>
  <si>
    <t>cxprai-sd</t>
  </si>
  <si>
    <t>Carex prairea</t>
  </si>
  <si>
    <t>Fen panicled sedge</t>
  </si>
  <si>
    <t>cxradi-sd</t>
  </si>
  <si>
    <t>Curly wood sedge</t>
  </si>
  <si>
    <t>cxretr-sd</t>
  </si>
  <si>
    <t>Carex retrorsa</t>
  </si>
  <si>
    <t>Knotseath  sedge</t>
  </si>
  <si>
    <t>cxrose-sd</t>
  </si>
  <si>
    <t>cxsart-sd</t>
  </si>
  <si>
    <t>Carex sartwelli</t>
  </si>
  <si>
    <t>cxscop-sd</t>
  </si>
  <si>
    <t>cxshor-sd</t>
  </si>
  <si>
    <t>cxspar-sd</t>
  </si>
  <si>
    <t>cxspre-sd</t>
  </si>
  <si>
    <t>cxster-sd</t>
  </si>
  <si>
    <t>Carex sterilis</t>
  </si>
  <si>
    <t>Fen star sedge</t>
  </si>
  <si>
    <t>cxstip-sd</t>
  </si>
  <si>
    <t>cxstri-sd</t>
  </si>
  <si>
    <t>cxswan-sd</t>
  </si>
  <si>
    <t>Carex swanii</t>
  </si>
  <si>
    <t>Downy green sedge</t>
  </si>
  <si>
    <t>cxtrib-sd</t>
  </si>
  <si>
    <t>cxtric-sd</t>
  </si>
  <si>
    <t>Carex trichocarpa</t>
  </si>
  <si>
    <t>cxtyph-sd</t>
  </si>
  <si>
    <t>Carex typhina</t>
  </si>
  <si>
    <t>Cattail sedge</t>
  </si>
  <si>
    <t>cxvulp-sd</t>
  </si>
  <si>
    <t>cautha-sd</t>
  </si>
  <si>
    <t>Caulophyllum thalictroides</t>
  </si>
  <si>
    <t>Blue cohosh</t>
  </si>
  <si>
    <t>ceaame-sd</t>
  </si>
  <si>
    <t>celsca-sd</t>
  </si>
  <si>
    <t>cepocc-sd</t>
  </si>
  <si>
    <t>chafas-sd</t>
  </si>
  <si>
    <t>Chamaecrista fasciculata</t>
  </si>
  <si>
    <t>Cassia fasciculata</t>
  </si>
  <si>
    <t>Partridge pea</t>
  </si>
  <si>
    <t>6"-36"</t>
  </si>
  <si>
    <t>chaang-sd</t>
  </si>
  <si>
    <t xml:space="preserve">Chamerion angustifolium </t>
  </si>
  <si>
    <t>Epilobium angustifolium</t>
  </si>
  <si>
    <t>Fireweed</t>
  </si>
  <si>
    <t>chalat-sd</t>
  </si>
  <si>
    <t>cheglb-sd</t>
  </si>
  <si>
    <t>cicmac-sd</t>
  </si>
  <si>
    <t>Cicuta maculata</t>
  </si>
  <si>
    <t>Water hemlock</t>
  </si>
  <si>
    <t>cinaru-sd</t>
  </si>
  <si>
    <t>Cinna arundinacea</t>
  </si>
  <si>
    <t>Common wood reed</t>
  </si>
  <si>
    <t>cirdis-sd</t>
  </si>
  <si>
    <t>Cirsium discolor</t>
  </si>
  <si>
    <t>Pasture thistle</t>
  </si>
  <si>
    <t>clavir-sd</t>
  </si>
  <si>
    <t>Claytonia virginica</t>
  </si>
  <si>
    <t>clevir-sd</t>
  </si>
  <si>
    <t>concoe-sd</t>
  </si>
  <si>
    <t>corlan-sd</t>
  </si>
  <si>
    <t>corpal-sd</t>
  </si>
  <si>
    <t>cortri-sd</t>
  </si>
  <si>
    <t>dalcan-sd</t>
  </si>
  <si>
    <t>dalpur-sd</t>
  </si>
  <si>
    <t>danspi-sd</t>
  </si>
  <si>
    <t>desils-sd</t>
  </si>
  <si>
    <t>Desmanthus illinoensis</t>
  </si>
  <si>
    <t>Illinois sensitive plant</t>
  </si>
  <si>
    <t>descan-sd</t>
  </si>
  <si>
    <t>desili-sd</t>
  </si>
  <si>
    <t>Desmodium illinoense</t>
  </si>
  <si>
    <t>Illinois tick trefoil</t>
  </si>
  <si>
    <t>diccuc-sd</t>
  </si>
  <si>
    <t>Dicentra cucullaria</t>
  </si>
  <si>
    <t>Dutchman’s britches</t>
  </si>
  <si>
    <t>5"-9"</t>
  </si>
  <si>
    <t>diclei-sd</t>
  </si>
  <si>
    <t>Dichanthelium leibergii</t>
  </si>
  <si>
    <t xml:space="preserve">Panicum leibergii </t>
  </si>
  <si>
    <t>Prairie panic-grass</t>
  </si>
  <si>
    <t>dicoli-sd</t>
  </si>
  <si>
    <t>Dichanthelium oligosanthes scrib</t>
  </si>
  <si>
    <t>Panicum oligosanthes</t>
  </si>
  <si>
    <t>Few-flowered panic grass</t>
  </si>
  <si>
    <t>dodmea-sd</t>
  </si>
  <si>
    <t>doeumb-sd</t>
  </si>
  <si>
    <t>echpal-sd</t>
  </si>
  <si>
    <t>echpur-sd</t>
  </si>
  <si>
    <t>echlob-sd</t>
  </si>
  <si>
    <t>Echinocystis lobata</t>
  </si>
  <si>
    <t>Wild cucumber</t>
  </si>
  <si>
    <t>eleaci-sd</t>
  </si>
  <si>
    <t>elecom-sd</t>
  </si>
  <si>
    <t>Eleocharis compressa</t>
  </si>
  <si>
    <t>Flat-stemmed spike rush</t>
  </si>
  <si>
    <t>eleell-sd</t>
  </si>
  <si>
    <t>Eleocharis elliptica</t>
  </si>
  <si>
    <t>Golden-seed spike rush</t>
  </si>
  <si>
    <t>eleery-sd</t>
  </si>
  <si>
    <t>eleobt-sd</t>
  </si>
  <si>
    <t>elepal-sd</t>
  </si>
  <si>
    <t xml:space="preserve">Eleocharis palustris </t>
  </si>
  <si>
    <t>Marsh spike rush</t>
  </si>
  <si>
    <t>elycan-sd</t>
  </si>
  <si>
    <t>elyhys-sd</t>
  </si>
  <si>
    <t>elyrip-sd</t>
  </si>
  <si>
    <t>Elymus riparius</t>
  </si>
  <si>
    <t>River bank rye</t>
  </si>
  <si>
    <t>elytra-sd</t>
  </si>
  <si>
    <t>Elymus trachycaulus</t>
  </si>
  <si>
    <t>Slender wheatgrass</t>
  </si>
  <si>
    <t>elyvil-sd</t>
  </si>
  <si>
    <t>elyvir-sd</t>
  </si>
  <si>
    <t>Viriginia wild rye</t>
  </si>
  <si>
    <t>epicol-sd</t>
  </si>
  <si>
    <t>Epilobium coloratum</t>
  </si>
  <si>
    <t>Cinnamon willow herb</t>
  </si>
  <si>
    <t>eraspe-sd</t>
  </si>
  <si>
    <t>eryyuc-sd</t>
  </si>
  <si>
    <t>eryalb-sd</t>
  </si>
  <si>
    <t>Erythronium albidum</t>
  </si>
  <si>
    <t>Trout lily</t>
  </si>
  <si>
    <t>6"-9"</t>
  </si>
  <si>
    <t>eupalt-sd</t>
  </si>
  <si>
    <t>Eupatorium altissimum</t>
  </si>
  <si>
    <t>Tall boneset</t>
  </si>
  <si>
    <t>eupper-sd</t>
  </si>
  <si>
    <t>eupser-sd</t>
  </si>
  <si>
    <t>Eupatorium serotinum</t>
  </si>
  <si>
    <t>Late boneset</t>
  </si>
  <si>
    <t>eupcor-sd</t>
  </si>
  <si>
    <t>eurmac-sd</t>
  </si>
  <si>
    <t>eutgra-sd</t>
  </si>
  <si>
    <t>eutmac-sd</t>
  </si>
  <si>
    <t>Eutrochium maculatus</t>
  </si>
  <si>
    <t>eutpur-sd</t>
  </si>
  <si>
    <t>fessub-sd</t>
  </si>
  <si>
    <t>Festuca subverticillata</t>
  </si>
  <si>
    <t>Festuca obtusa</t>
  </si>
  <si>
    <t>Nodding fescue</t>
  </si>
  <si>
    <t>filrub-sd</t>
  </si>
  <si>
    <t>Filipendula rubra</t>
  </si>
  <si>
    <t>Queen of the prairie</t>
  </si>
  <si>
    <t>galbor-sd</t>
  </si>
  <si>
    <t>genalb-sd</t>
  </si>
  <si>
    <t>Gentiana alba</t>
  </si>
  <si>
    <t>genand-sd</t>
  </si>
  <si>
    <t>Gentiana andrewsii</t>
  </si>
  <si>
    <t>genpub-sd</t>
  </si>
  <si>
    <t>Gentiana puberulenta</t>
  </si>
  <si>
    <t>Downy gentain</t>
  </si>
  <si>
    <t>1-3''</t>
  </si>
  <si>
    <t>genqui-sd</t>
  </si>
  <si>
    <t>Gentianella quinquefolia</t>
  </si>
  <si>
    <t>Gentiana quinquefolia</t>
  </si>
  <si>
    <t>Stiff gentian</t>
  </si>
  <si>
    <t>gencri-sd</t>
  </si>
  <si>
    <t>Gentianopsis crinita</t>
  </si>
  <si>
    <t>germac-sd</t>
  </si>
  <si>
    <t>geuale-sd</t>
  </si>
  <si>
    <t>Geum aleppicum strictum</t>
  </si>
  <si>
    <t>Yellow avens</t>
  </si>
  <si>
    <t>geutri-sd</t>
  </si>
  <si>
    <t>Geum triflorum</t>
  </si>
  <si>
    <t>glycan-sd</t>
  </si>
  <si>
    <t>Glyceria canadensis</t>
  </si>
  <si>
    <t>Rattlesnake manna grass</t>
  </si>
  <si>
    <t>glygra-sd</t>
  </si>
  <si>
    <t>Glyceria grandis</t>
  </si>
  <si>
    <t>Reed manna grass</t>
  </si>
  <si>
    <t>glysep-sd</t>
  </si>
  <si>
    <t>Glyceria septentrionalis</t>
  </si>
  <si>
    <t>Floating manna grass</t>
  </si>
  <si>
    <t>glystr-sd</t>
  </si>
  <si>
    <t>hassua-sd</t>
  </si>
  <si>
    <t>Hasteola suaveolens</t>
  </si>
  <si>
    <t xml:space="preserve">Cacalia suaveolens </t>
  </si>
  <si>
    <t>Sweet Indian plantain</t>
  </si>
  <si>
    <t>helaut-sd</t>
  </si>
  <si>
    <t>Sneezeweed</t>
  </si>
  <si>
    <t>heldiv-sd</t>
  </si>
  <si>
    <t>Helianthus divaricatus</t>
  </si>
  <si>
    <t>helgro-sd</t>
  </si>
  <si>
    <t>helmax-sd</t>
  </si>
  <si>
    <t xml:space="preserve">Helianthus maximiliani </t>
  </si>
  <si>
    <t>Maximilian sunflower</t>
  </si>
  <si>
    <t>helocc-sd</t>
  </si>
  <si>
    <t>helpau-sd</t>
  </si>
  <si>
    <t>helstr-sd</t>
  </si>
  <si>
    <t>Helianthus strumosus</t>
  </si>
  <si>
    <t>Pale-leaved sunflower</t>
  </si>
  <si>
    <t>helhel-sd</t>
  </si>
  <si>
    <t>hepnob-sd</t>
  </si>
  <si>
    <t>hermax-sd</t>
  </si>
  <si>
    <t>Heracleum maximum</t>
  </si>
  <si>
    <t>Cow parsnip</t>
  </si>
  <si>
    <t>3-10'</t>
  </si>
  <si>
    <t>hesspa-sd</t>
  </si>
  <si>
    <t>Needle grass</t>
  </si>
  <si>
    <t>heuric-sd</t>
  </si>
  <si>
    <t>hibmos-sd</t>
  </si>
  <si>
    <t>Hibiscus palustris</t>
  </si>
  <si>
    <t>Swamp rose mallow</t>
  </si>
  <si>
    <t>hieodo-sd</t>
  </si>
  <si>
    <t>hydvir-sd</t>
  </si>
  <si>
    <t>Hydrophyllum virginianum</t>
  </si>
  <si>
    <t>hypasc-sd</t>
  </si>
  <si>
    <t>Hypericum ascyron</t>
  </si>
  <si>
    <t>Hypericum pyramidatum</t>
  </si>
  <si>
    <t>Great St. Johns wort</t>
  </si>
  <si>
    <t>hyppro-sd</t>
  </si>
  <si>
    <t>Hypericum prolificum</t>
  </si>
  <si>
    <t xml:space="preserve">Hypericum spathulatum </t>
  </si>
  <si>
    <t>Shrubby St. Johns wort</t>
  </si>
  <si>
    <t>hyphir-sd</t>
  </si>
  <si>
    <t>Hypoxis hirsuta</t>
  </si>
  <si>
    <t>Hypoxis decumbens</t>
  </si>
  <si>
    <t>Yellow star grass</t>
  </si>
  <si>
    <t>3"-7"</t>
  </si>
  <si>
    <t>impcap-sd</t>
  </si>
  <si>
    <t>Impatiens capensis</t>
  </si>
  <si>
    <t>Orange jewelweed</t>
  </si>
  <si>
    <t>ionlin-sd</t>
  </si>
  <si>
    <t>Ionactis linariifolius</t>
  </si>
  <si>
    <t>iriver-sd</t>
  </si>
  <si>
    <t>irivis-sd</t>
  </si>
  <si>
    <t>junacu-sd</t>
  </si>
  <si>
    <t>Juncus acuminatus</t>
  </si>
  <si>
    <t>Tapertip rush</t>
  </si>
  <si>
    <t>juncan-sd</t>
  </si>
  <si>
    <t>Juncus canadensis</t>
  </si>
  <si>
    <t>Canada rush</t>
  </si>
  <si>
    <t>jundud-sd</t>
  </si>
  <si>
    <t>juneff-sd</t>
  </si>
  <si>
    <t>junint-sd</t>
  </si>
  <si>
    <t>Juncus interior</t>
  </si>
  <si>
    <t>Inland rush</t>
  </si>
  <si>
    <t>junmar-sd</t>
  </si>
  <si>
    <t>Juncus marginatus</t>
  </si>
  <si>
    <t>Grass-leaved rush</t>
  </si>
  <si>
    <t>junnod-sd</t>
  </si>
  <si>
    <t>Juncus nodosus</t>
  </si>
  <si>
    <t>Joint rush</t>
  </si>
  <si>
    <t>junten-sd</t>
  </si>
  <si>
    <t>juntor-sd</t>
  </si>
  <si>
    <t>koemac-sd</t>
  </si>
  <si>
    <t>latpal-sd</t>
  </si>
  <si>
    <t>Lathyrus palustris</t>
  </si>
  <si>
    <t xml:space="preserve">Marsh vetchling </t>
  </si>
  <si>
    <t>leeory-sd</t>
  </si>
  <si>
    <t>lescap-sd</t>
  </si>
  <si>
    <t>liaasp-sd</t>
  </si>
  <si>
    <t>Fluffy-not to go through drill</t>
  </si>
  <si>
    <t>liacyl-sd</t>
  </si>
  <si>
    <t>lialig-sd</t>
  </si>
  <si>
    <t>liapun-sd</t>
  </si>
  <si>
    <t>liapyc-sd</t>
  </si>
  <si>
    <t>liaspi-sd</t>
  </si>
  <si>
    <t>lilmic-sd</t>
  </si>
  <si>
    <t>Lilium michiganense</t>
  </si>
  <si>
    <t>Turk's cap lily</t>
  </si>
  <si>
    <t>lobcar-sd</t>
  </si>
  <si>
    <t>lobsip-sd</t>
  </si>
  <si>
    <t>lobspi-sd</t>
  </si>
  <si>
    <t>Lobelia spicata</t>
  </si>
  <si>
    <t>Pale spiked lobelia</t>
  </si>
  <si>
    <t>8"-40"</t>
  </si>
  <si>
    <t>lowmow-sd</t>
  </si>
  <si>
    <t>Low Maintenance Lawn Blend</t>
  </si>
  <si>
    <t>Fescue blend</t>
  </si>
  <si>
    <t>ludalt-sd</t>
  </si>
  <si>
    <t>ludpal-sd</t>
  </si>
  <si>
    <t>Ludwigia palustris</t>
  </si>
  <si>
    <t>Marsh seedbox</t>
  </si>
  <si>
    <t>ludpol-sd</t>
  </si>
  <si>
    <t>Ludwigia polycarpa</t>
  </si>
  <si>
    <t>Manyfruit primrose-willow</t>
  </si>
  <si>
    <t>luppeo-sd</t>
  </si>
  <si>
    <t>Lupinus perennis</t>
  </si>
  <si>
    <t>luzmul-sd</t>
  </si>
  <si>
    <t>Luzula multiflora</t>
  </si>
  <si>
    <t>Common wood rush</t>
  </si>
  <si>
    <t>6"-12”</t>
  </si>
  <si>
    <t>lycame-sd</t>
  </si>
  <si>
    <t>lycuni-sd</t>
  </si>
  <si>
    <t>Lycopus uniflorus</t>
  </si>
  <si>
    <t>Northern bugleweed</t>
  </si>
  <si>
    <t>lyscil-sd</t>
  </si>
  <si>
    <t>lytala-sd</t>
  </si>
  <si>
    <t>mairac-sd</t>
  </si>
  <si>
    <t>Maianthemum racemosum</t>
  </si>
  <si>
    <t>menarv-sd</t>
  </si>
  <si>
    <t>mimrin-sd</t>
  </si>
  <si>
    <t>mitdip-sd</t>
  </si>
  <si>
    <t>Mitella diphylla</t>
  </si>
  <si>
    <t>monbra-sd</t>
  </si>
  <si>
    <t>monfis-sd</t>
  </si>
  <si>
    <t>monpun-sd</t>
  </si>
  <si>
    <t>muhglo-sd</t>
  </si>
  <si>
    <t>Muhlenbergia glomerata</t>
  </si>
  <si>
    <t>Marsh wild timothy</t>
  </si>
  <si>
    <t>muhmex-sd</t>
  </si>
  <si>
    <t>Muhlenbergia mexicana</t>
  </si>
  <si>
    <t>Leafy satin grass</t>
  </si>
  <si>
    <t>12"-30"</t>
  </si>
  <si>
    <t>napdio-sd</t>
  </si>
  <si>
    <t>Napaea dioica</t>
  </si>
  <si>
    <t>Glade mallow</t>
  </si>
  <si>
    <t>oenbie-sd</t>
  </si>
  <si>
    <t>Oenothera biennis</t>
  </si>
  <si>
    <t>Common evening primrose</t>
  </si>
  <si>
    <t>oengau-sd</t>
  </si>
  <si>
    <t>Oenothera gaura</t>
  </si>
  <si>
    <t>Gaura biennis</t>
  </si>
  <si>
    <t>Biennial gaure/beeblossum</t>
  </si>
  <si>
    <t>olialb-sd</t>
  </si>
  <si>
    <t>oliohi-sd</t>
  </si>
  <si>
    <t>olirid-sd</t>
  </si>
  <si>
    <t>olirig-sd</t>
  </si>
  <si>
    <t>onobej-sd</t>
  </si>
  <si>
    <t xml:space="preserve">Onosmodium bejariense </t>
  </si>
  <si>
    <t>Onosmodium molle</t>
  </si>
  <si>
    <t>Marbleseed</t>
  </si>
  <si>
    <t>opuhum-sd</t>
  </si>
  <si>
    <t>Opuntia humifusa</t>
  </si>
  <si>
    <t>osmcla-sd</t>
  </si>
  <si>
    <t>Osmorhiza claytonii</t>
  </si>
  <si>
    <t>Hairy sweet cicely</t>
  </si>
  <si>
    <t>osmlon-sd</t>
  </si>
  <si>
    <t>Osmorhiza longistylis</t>
  </si>
  <si>
    <t>Longstyle sweetroot</t>
  </si>
  <si>
    <t>oxyrig-sd</t>
  </si>
  <si>
    <t>Oxypolis rigidior</t>
  </si>
  <si>
    <t>Cowbane</t>
  </si>
  <si>
    <t>pacpla-sd</t>
  </si>
  <si>
    <t>Senecio plattensis</t>
  </si>
  <si>
    <t>Prairie groundsel</t>
  </si>
  <si>
    <t>panvir-sd</t>
  </si>
  <si>
    <t>parint-sd</t>
  </si>
  <si>
    <t>passmi-sd</t>
  </si>
  <si>
    <t>Pascopyrum smithii</t>
  </si>
  <si>
    <t>Agropyron smithii</t>
  </si>
  <si>
    <t>Western wheatgrass</t>
  </si>
  <si>
    <t>15-30"</t>
  </si>
  <si>
    <t>pedcan-sd</t>
  </si>
  <si>
    <t>Pedicularis canadensis</t>
  </si>
  <si>
    <t>Wood betony</t>
  </si>
  <si>
    <t>pedlan-sd</t>
  </si>
  <si>
    <t>Pedicularis lanceolata</t>
  </si>
  <si>
    <t>Swamp lousewort</t>
  </si>
  <si>
    <t>pencal-sd</t>
  </si>
  <si>
    <t>pendig-sd</t>
  </si>
  <si>
    <t>pengra-sd</t>
  </si>
  <si>
    <t>Large-flowered beard tongue</t>
  </si>
  <si>
    <t>penhir-sd</t>
  </si>
  <si>
    <t>pensed-sd</t>
  </si>
  <si>
    <t>phldiv-sd</t>
  </si>
  <si>
    <t>phlgla-sd</t>
  </si>
  <si>
    <t>phlpil-sd</t>
  </si>
  <si>
    <t>phyvir-sd</t>
  </si>
  <si>
    <t>poapal-sd</t>
  </si>
  <si>
    <t>Poa palustris</t>
  </si>
  <si>
    <t>Fowl bluegrass</t>
  </si>
  <si>
    <t>podpel-sd</t>
  </si>
  <si>
    <t>polrep-sd</t>
  </si>
  <si>
    <t>Polemonium reptans</t>
  </si>
  <si>
    <t>polbif-sd</t>
  </si>
  <si>
    <t xml:space="preserve">Polygonatum biflorum </t>
  </si>
  <si>
    <t>Polygonatum canaliculatum</t>
  </si>
  <si>
    <t>Smooth Solomon's seal</t>
  </si>
  <si>
    <t>polamp-sd</t>
  </si>
  <si>
    <t xml:space="preserve">Polygonum amphibium </t>
  </si>
  <si>
    <t>Polygonum coccineum</t>
  </si>
  <si>
    <t>Longroot smartweed</t>
  </si>
  <si>
    <t>polhyd-sd</t>
  </si>
  <si>
    <t>Polygonum hydropiperoides</t>
  </si>
  <si>
    <t>Mild water pepper</t>
  </si>
  <si>
    <t>pollap-sd</t>
  </si>
  <si>
    <t>Polygonum lapathifolium</t>
  </si>
  <si>
    <t>Curly-topped knotweed</t>
  </si>
  <si>
    <t>1-6'</t>
  </si>
  <si>
    <t>polpen-sd</t>
  </si>
  <si>
    <t>Polygonum pensylvanicum</t>
  </si>
  <si>
    <t>Pinkweed</t>
  </si>
  <si>
    <t>polsag-sd</t>
  </si>
  <si>
    <t>Polygonum sagittatum</t>
  </si>
  <si>
    <t>Lady's tearthumb</t>
  </si>
  <si>
    <t>polvir-sd</t>
  </si>
  <si>
    <t xml:space="preserve">Polygonum virginianum </t>
  </si>
  <si>
    <t>Tovara virginiana</t>
  </si>
  <si>
    <t>Woodland knotweed</t>
  </si>
  <si>
    <t>poncor-sd</t>
  </si>
  <si>
    <t>potarg-sd</t>
  </si>
  <si>
    <t>prealb-sd</t>
  </si>
  <si>
    <t>Prenanthes alba</t>
  </si>
  <si>
    <t>Lion's foot</t>
  </si>
  <si>
    <t>pseobt-sd</t>
  </si>
  <si>
    <t>Pseudognaphalium obtusifolium</t>
  </si>
  <si>
    <t xml:space="preserve">Gnaphalium obtusifolium </t>
  </si>
  <si>
    <t>Rabbit tobacco</t>
  </si>
  <si>
    <t>pulpat-sd</t>
  </si>
  <si>
    <t xml:space="preserve">Pulsatilla patens </t>
  </si>
  <si>
    <t>pycten-sd</t>
  </si>
  <si>
    <t>pycvir-sd</t>
  </si>
  <si>
    <t>ransce-sd</t>
  </si>
  <si>
    <t>Ranunculus sceleratus</t>
  </si>
  <si>
    <t>Cursed buttercup</t>
  </si>
  <si>
    <t>ratpin-sd</t>
  </si>
  <si>
    <t>rosark-sd</t>
  </si>
  <si>
    <t>Rosa arkansana</t>
  </si>
  <si>
    <t>Prairie rose</t>
  </si>
  <si>
    <t>rosbla-sd</t>
  </si>
  <si>
    <t>roscar-sd</t>
  </si>
  <si>
    <t>rospal-sd</t>
  </si>
  <si>
    <t>rosset-sd</t>
  </si>
  <si>
    <t>Rosa setigera</t>
  </si>
  <si>
    <t>Savanna rose</t>
  </si>
  <si>
    <t>rudful-sd</t>
  </si>
  <si>
    <t xml:space="preserve">Rudbeckia fulgida </t>
  </si>
  <si>
    <t>Rudbeckia speciosa</t>
  </si>
  <si>
    <t>rudhir-sd</t>
  </si>
  <si>
    <t>rudlac-sd</t>
  </si>
  <si>
    <t>rudsub-sd</t>
  </si>
  <si>
    <t>rudtri-sd</t>
  </si>
  <si>
    <t>ruehum-sd</t>
  </si>
  <si>
    <t>rumalt-sd</t>
  </si>
  <si>
    <t>Rumex altissimus</t>
  </si>
  <si>
    <t>Pale dock</t>
  </si>
  <si>
    <t>rumorb-sd</t>
  </si>
  <si>
    <t>Rumex orbiculatus</t>
  </si>
  <si>
    <t>Great water dock</t>
  </si>
  <si>
    <t>rumver-sd</t>
  </si>
  <si>
    <t xml:space="preserve">Rumex verticillatus </t>
  </si>
  <si>
    <t>Swamp dock</t>
  </si>
  <si>
    <t>saglat-sd</t>
  </si>
  <si>
    <t>salazu-sd</t>
  </si>
  <si>
    <t xml:space="preserve">Salvia azurea </t>
  </si>
  <si>
    <t>Blue sage</t>
  </si>
  <si>
    <t>sancad-sd</t>
  </si>
  <si>
    <t>Sanguinaria canadensis</t>
  </si>
  <si>
    <t>Bloodroot</t>
  </si>
  <si>
    <t>sanmar-sd</t>
  </si>
  <si>
    <t>Sanicula marilandica</t>
  </si>
  <si>
    <t>Snakeroot</t>
  </si>
  <si>
    <t>schsco-sd</t>
  </si>
  <si>
    <t>schacu-sd</t>
  </si>
  <si>
    <t>schflu-sd</t>
  </si>
  <si>
    <t>schpun-sd</t>
  </si>
  <si>
    <t>schtab-sd</t>
  </si>
  <si>
    <t>sciatr-sd</t>
  </si>
  <si>
    <t>scicyp-sd</t>
  </si>
  <si>
    <t>scipen-sd</t>
  </si>
  <si>
    <t>Scirpus pendulus</t>
  </si>
  <si>
    <t>Red bulrush</t>
  </si>
  <si>
    <t>scrlan-sd</t>
  </si>
  <si>
    <t>Scrophularia lanceolata</t>
  </si>
  <si>
    <t>Early figwort</t>
  </si>
  <si>
    <t>scrmar-sd</t>
  </si>
  <si>
    <t>sculat-sd</t>
  </si>
  <si>
    <t>Scutellaria lateriflora</t>
  </si>
  <si>
    <t>Mad dog skullcap</t>
  </si>
  <si>
    <t>senheb-sd</t>
  </si>
  <si>
    <t>silant-sd</t>
  </si>
  <si>
    <t>Silene antirrhina</t>
  </si>
  <si>
    <t>Sleepy catchfly</t>
  </si>
  <si>
    <t>silreg-sd</t>
  </si>
  <si>
    <t>silste-sd</t>
  </si>
  <si>
    <t>silint-sd</t>
  </si>
  <si>
    <t>sillac-sd</t>
  </si>
  <si>
    <t>silper-sd</t>
  </si>
  <si>
    <t>silter-sd</t>
  </si>
  <si>
    <t>sisalb-sd</t>
  </si>
  <si>
    <t>sisang-sd</t>
  </si>
  <si>
    <t xml:space="preserve">Sisyrinchium angustifolium </t>
  </si>
  <si>
    <t>Narrow-leaved blue-eyed grass</t>
  </si>
  <si>
    <t>siscam-sd</t>
  </si>
  <si>
    <t>Sisyrinchium campestre</t>
  </si>
  <si>
    <t>Prairie blue-eyed grass</t>
  </si>
  <si>
    <t>4"-12"</t>
  </si>
  <si>
    <t>siusua-sd</t>
  </si>
  <si>
    <t>Sium suave</t>
  </si>
  <si>
    <t>Hemlock waterparsnip</t>
  </si>
  <si>
    <t>solfle-sd</t>
  </si>
  <si>
    <t>solgig-sd</t>
  </si>
  <si>
    <t>soljun-sd</t>
  </si>
  <si>
    <t>solnem-sd</t>
  </si>
  <si>
    <t>solpat-sd</t>
  </si>
  <si>
    <t>Rough leaved goldenrod</t>
  </si>
  <si>
    <t>solrug-sd</t>
  </si>
  <si>
    <t>solspe-sd</t>
  </si>
  <si>
    <t>solulm-sd</t>
  </si>
  <si>
    <t>sornut-sd</t>
  </si>
  <si>
    <t>spaeur-sd</t>
  </si>
  <si>
    <t>spapec-sd</t>
  </si>
  <si>
    <t>sphint-sd</t>
  </si>
  <si>
    <t>Sphenopholis intermedia</t>
  </si>
  <si>
    <t>Slender wedge grass</t>
  </si>
  <si>
    <t>sphobt-sd</t>
  </si>
  <si>
    <t>Sphenopholis obtusata</t>
  </si>
  <si>
    <t>Prairie wedge grass</t>
  </si>
  <si>
    <t>spialb-sd</t>
  </si>
  <si>
    <t>spohet-sd</t>
  </si>
  <si>
    <t>symcor-sd</t>
  </si>
  <si>
    <t>Aster cordifolius</t>
  </si>
  <si>
    <t>Heart-leaved aster</t>
  </si>
  <si>
    <t>symdru-sd</t>
  </si>
  <si>
    <t>symdum-sd</t>
  </si>
  <si>
    <t>Symphyotrichum dumosum</t>
  </si>
  <si>
    <t>Aster dumosus</t>
  </si>
  <si>
    <t>Rice-button aster</t>
  </si>
  <si>
    <t>symeri-sd</t>
  </si>
  <si>
    <t>symlae-sd</t>
  </si>
  <si>
    <t>symlan-sd</t>
  </si>
  <si>
    <t>Symphyotrichum lanceolatum</t>
  </si>
  <si>
    <t>Aster simplex</t>
  </si>
  <si>
    <t>Panicled aster</t>
  </si>
  <si>
    <t>symlat-sd</t>
  </si>
  <si>
    <t>symnov-sd</t>
  </si>
  <si>
    <t>symobl-sd</t>
  </si>
  <si>
    <t>symool-sd</t>
  </si>
  <si>
    <t>sympil-sd</t>
  </si>
  <si>
    <t>Symphyotrichum pilosum</t>
  </si>
  <si>
    <t xml:space="preserve">Aster pilosus </t>
  </si>
  <si>
    <t>Hairy aster</t>
  </si>
  <si>
    <t>sympun-sd</t>
  </si>
  <si>
    <t>symser-sd</t>
  </si>
  <si>
    <t>symsho-sd</t>
  </si>
  <si>
    <t>symuro-sd</t>
  </si>
  <si>
    <t>Symphyotrichum urophyllum</t>
  </si>
  <si>
    <t>Aster sagittifolius</t>
  </si>
  <si>
    <t>taeint-sd</t>
  </si>
  <si>
    <t>Taenidia integerrima</t>
  </si>
  <si>
    <t>Yellow pimpernel</t>
  </si>
  <si>
    <t>tepvir-sd</t>
  </si>
  <si>
    <t>Tephrosia virginiana</t>
  </si>
  <si>
    <t>Goat's rue</t>
  </si>
  <si>
    <t>teucan-sd</t>
  </si>
  <si>
    <t>thadas-sd</t>
  </si>
  <si>
    <t>thadio-sd</t>
  </si>
  <si>
    <t>Thalictrum dioicum</t>
  </si>
  <si>
    <t>Early meadow rue</t>
  </si>
  <si>
    <t>tharev-sd</t>
  </si>
  <si>
    <t>Thalictrum revolutum</t>
  </si>
  <si>
    <t>Waxy meadow rue</t>
  </si>
  <si>
    <t>thatha-sd</t>
  </si>
  <si>
    <t>Thalictrum thalictroides</t>
  </si>
  <si>
    <t>Anemonella thalictroides</t>
  </si>
  <si>
    <t>trabra-sd</t>
  </si>
  <si>
    <t>Long-bracted spiderwort</t>
  </si>
  <si>
    <t>traocc-sd</t>
  </si>
  <si>
    <t xml:space="preserve">Tradescantia occidentalis </t>
  </si>
  <si>
    <t>traohi-sd</t>
  </si>
  <si>
    <t>triper-sd</t>
  </si>
  <si>
    <t xml:space="preserve">Specularia perfoliata </t>
  </si>
  <si>
    <t>Venus's looking glass</t>
  </si>
  <si>
    <t>6"-30"</t>
  </si>
  <si>
    <t>triope-sd</t>
  </si>
  <si>
    <t>Late horse gentian</t>
  </si>
  <si>
    <t>uvugra-sd</t>
  </si>
  <si>
    <t>Uvularia grandiflora</t>
  </si>
  <si>
    <t>Bellwort</t>
  </si>
  <si>
    <t>verhas-sd</t>
  </si>
  <si>
    <t>verstr-sd</t>
  </si>
  <si>
    <t>verurt-sd</t>
  </si>
  <si>
    <t>Verbena urtificolia</t>
  </si>
  <si>
    <t>White vervain</t>
  </si>
  <si>
    <t>veralt-sd</t>
  </si>
  <si>
    <t xml:space="preserve">Verbesina alternifolia </t>
  </si>
  <si>
    <t>Actinomeris alternifolia</t>
  </si>
  <si>
    <t>Wingstem</t>
  </si>
  <si>
    <t>verfas-sd</t>
  </si>
  <si>
    <t>vervir-sd</t>
  </si>
  <si>
    <t>viopel-sd</t>
  </si>
  <si>
    <t xml:space="preserve">Viola pedata </t>
  </si>
  <si>
    <t>Bird’s foot violet</t>
  </si>
  <si>
    <t>2-6"</t>
  </si>
  <si>
    <t>viopef-sd</t>
  </si>
  <si>
    <t>2"-6"</t>
  </si>
  <si>
    <t>viopub-sd</t>
  </si>
  <si>
    <t>Viola pubescens</t>
  </si>
  <si>
    <t>Yellow violet</t>
  </si>
  <si>
    <t>6"-16"</t>
  </si>
  <si>
    <t>zizapt-sd</t>
  </si>
  <si>
    <t>zizaur-sd</t>
  </si>
  <si>
    <t>Other Botanical Names (alias)</t>
  </si>
  <si>
    <t>Current Botanical Name</t>
  </si>
  <si>
    <t>Acorus calamus</t>
  </si>
  <si>
    <t>Sweet Flag</t>
  </si>
  <si>
    <t>White Snakeroot</t>
  </si>
  <si>
    <t>Western Wheatgrass</t>
  </si>
  <si>
    <t>Agropyron trachycaulum</t>
  </si>
  <si>
    <t>Slender Wheat Grass</t>
  </si>
  <si>
    <t>Agrostis alba</t>
  </si>
  <si>
    <t>Agrostis gigantea</t>
  </si>
  <si>
    <t>Redtop</t>
  </si>
  <si>
    <t>Agrostis stolonifera</t>
  </si>
  <si>
    <t>Agrostis alba palustris</t>
  </si>
  <si>
    <t>Creeping Bentgrass</t>
  </si>
  <si>
    <t>Mud/Water Plantain</t>
  </si>
  <si>
    <t>Wild Leek</t>
  </si>
  <si>
    <t>Alnus incana</t>
  </si>
  <si>
    <t>Alnus rugosa</t>
  </si>
  <si>
    <t>Speckled Alder</t>
  </si>
  <si>
    <t xml:space="preserve">Little Bluestem  </t>
  </si>
  <si>
    <t>Pulsatilla  patens</t>
  </si>
  <si>
    <t>Pasque Flower</t>
  </si>
  <si>
    <t>Rue Anemone</t>
  </si>
  <si>
    <t>Arenaria stricta</t>
  </si>
  <si>
    <t xml:space="preserve">Minuartia michauxii </t>
  </si>
  <si>
    <t>Stiff Sandwort</t>
  </si>
  <si>
    <t>Jack-In-The-Pulpit</t>
  </si>
  <si>
    <t>Sky-Blue Aster</t>
  </si>
  <si>
    <t>Arrow-Leaved Aster</t>
  </si>
  <si>
    <t>White Woodland Aster</t>
  </si>
  <si>
    <t>Drummond'S Aster</t>
  </si>
  <si>
    <t>Rice-Button Aster</t>
  </si>
  <si>
    <t>Heath Aster</t>
  </si>
  <si>
    <t>Aster firmus</t>
  </si>
  <si>
    <t>Shining Aster</t>
  </si>
  <si>
    <t>Smooth Blue Aster</t>
  </si>
  <si>
    <t>Side-Flowering Aster</t>
  </si>
  <si>
    <t>Flax-Leaved Aster</t>
  </si>
  <si>
    <t>Big-Leaved Aster</t>
  </si>
  <si>
    <t>Aster novae-angliae</t>
  </si>
  <si>
    <t>New England Aster</t>
  </si>
  <si>
    <t>Aromatic Aster</t>
  </si>
  <si>
    <t>Hairy Aster</t>
  </si>
  <si>
    <t>Aster praealtus</t>
  </si>
  <si>
    <t>Symphyotrichum praealtum</t>
  </si>
  <si>
    <t>Willow Aster</t>
  </si>
  <si>
    <t>Aster prenanthoides</t>
  </si>
  <si>
    <t>Symphyotrichum prenanthoides</t>
  </si>
  <si>
    <t>Crooked-Stemmed Aster</t>
  </si>
  <si>
    <t>Aster ptarmicoides</t>
  </si>
  <si>
    <t>Stiff Aster (Goldenrod)</t>
  </si>
  <si>
    <t>Marsh Aster</t>
  </si>
  <si>
    <t>Silky Aster</t>
  </si>
  <si>
    <t>Short'S Aster</t>
  </si>
  <si>
    <t>Panicled Aster</t>
  </si>
  <si>
    <t>Flat-Topped Aster</t>
  </si>
  <si>
    <t>White Wild Indigo</t>
  </si>
  <si>
    <t>Baptisia bracteata var. leucophaea</t>
  </si>
  <si>
    <t>Cream Wild Indigo</t>
  </si>
  <si>
    <t>Baptisia viridis</t>
  </si>
  <si>
    <t>Yellow Wild Indigo</t>
  </si>
  <si>
    <t>Bidens polylepis</t>
  </si>
  <si>
    <t>Bidens aritosa</t>
  </si>
  <si>
    <t>Bearded Beggar'S Ticks</t>
  </si>
  <si>
    <t>Bolboschoenus fluviatilis</t>
  </si>
  <si>
    <t>River Bulrush</t>
  </si>
  <si>
    <t>False Aster</t>
  </si>
  <si>
    <t>Woodland Brome</t>
  </si>
  <si>
    <t>Bouteloua dactlyoides</t>
  </si>
  <si>
    <t>Arnoglossum atriplicifolia</t>
  </si>
  <si>
    <t>Pale Indian Plantain</t>
  </si>
  <si>
    <t>Cacalia plantaginea</t>
  </si>
  <si>
    <t>Arnoglossum plantaginea</t>
  </si>
  <si>
    <t>Prairie Indian Plantain</t>
  </si>
  <si>
    <t>Sweet Indian Plantain</t>
  </si>
  <si>
    <t>Cacalia tuberosa</t>
  </si>
  <si>
    <t>Tall Bellflower</t>
  </si>
  <si>
    <t>Long-Brackted Tussock Sedge</t>
  </si>
  <si>
    <t>Hairy Green Sedge</t>
  </si>
  <si>
    <t>Common Lake Sedge</t>
  </si>
  <si>
    <t>Carex lanuginosa</t>
  </si>
  <si>
    <t>Broad Leaved Woolly Sedge</t>
  </si>
  <si>
    <t>Carex richii</t>
  </si>
  <si>
    <t>Carex straminea</t>
  </si>
  <si>
    <t>Eastern Straw Sedge</t>
  </si>
  <si>
    <t>Carex rosea var. radiata</t>
  </si>
  <si>
    <t xml:space="preserve">Carex radiata </t>
  </si>
  <si>
    <t>Curly Wood Sedge</t>
  </si>
  <si>
    <t>Mead'S Stiff Sedge</t>
  </si>
  <si>
    <t>Partridge Pea</t>
  </si>
  <si>
    <t>Cassia hebecarpa</t>
  </si>
  <si>
    <t>Wild Senna</t>
  </si>
  <si>
    <t>Ceanothus ovatus</t>
  </si>
  <si>
    <t>Ceanthus herbaceus</t>
  </si>
  <si>
    <t>Red Root</t>
  </si>
  <si>
    <t>Cornus stolonifera</t>
  </si>
  <si>
    <t>Cornus sericea</t>
  </si>
  <si>
    <t>Redtwig Dogwood</t>
  </si>
  <si>
    <t>Cyperus filiculmis</t>
  </si>
  <si>
    <t>Cyperus grayi</t>
  </si>
  <si>
    <t>Gray'S Flatsedge</t>
  </si>
  <si>
    <t>Cypripedium parviflorum</t>
  </si>
  <si>
    <t>Cypripedium calceolus parviflorum</t>
  </si>
  <si>
    <t>Yellow Lady'S Slipper</t>
  </si>
  <si>
    <t>Delphinium virescens</t>
  </si>
  <si>
    <t>Delphinium carolinianum</t>
  </si>
  <si>
    <t>Prairie Larkspur</t>
  </si>
  <si>
    <t>Dentaria laciniata*</t>
  </si>
  <si>
    <t>Cardamine concatenata</t>
  </si>
  <si>
    <t>Toothwort</t>
  </si>
  <si>
    <t>Prairie Cinquefoil</t>
  </si>
  <si>
    <t>Dryopteris thelypteris pubescens</t>
  </si>
  <si>
    <t>Thelypteris palustris  pubescens</t>
  </si>
  <si>
    <t>Marsh Sheild Fern</t>
  </si>
  <si>
    <t>Blunt Spike Ush</t>
  </si>
  <si>
    <t>Marsh Spike Rush</t>
  </si>
  <si>
    <t>Enemion biternatum*</t>
  </si>
  <si>
    <t>Isopyrum biternatum</t>
  </si>
  <si>
    <t>False Rue Anemone</t>
  </si>
  <si>
    <t>Epilobium glandulosum</t>
  </si>
  <si>
    <t>Epilobium ciliatum var glandulosum</t>
  </si>
  <si>
    <t>Fringed Willowherb</t>
  </si>
  <si>
    <t>Erigeron canadensis</t>
  </si>
  <si>
    <t>Conyza canadensis</t>
  </si>
  <si>
    <t>Horseweed</t>
  </si>
  <si>
    <t>Eupatorium coelestinum</t>
  </si>
  <si>
    <t>Blue Mistflower</t>
  </si>
  <si>
    <t>Trumpetweed</t>
  </si>
  <si>
    <t>Eupatorium maculatum</t>
  </si>
  <si>
    <t>Spotted Joe Pye Weed</t>
  </si>
  <si>
    <t>Purple Joe Pye Weed</t>
  </si>
  <si>
    <t>Ageratina altissmia</t>
  </si>
  <si>
    <t>Nodding Fescue</t>
  </si>
  <si>
    <t>Biennial Gaure</t>
  </si>
  <si>
    <t>Gaura parviflora</t>
  </si>
  <si>
    <t>Oenothera curtiflora</t>
  </si>
  <si>
    <t>Small Flower Beeblossom</t>
  </si>
  <si>
    <t>Gentiana alba*</t>
  </si>
  <si>
    <t>Yellowish Gentian</t>
  </si>
  <si>
    <t>Gentianopsis crinita*</t>
  </si>
  <si>
    <t>Fringed Gentian</t>
  </si>
  <si>
    <t>Gentianopsis virgata</t>
  </si>
  <si>
    <t>Gentianopsis procera</t>
  </si>
  <si>
    <t>Lesser Fringed Gentian</t>
  </si>
  <si>
    <t>Gillenia stipulata</t>
  </si>
  <si>
    <t>Porteranthus stipulatus</t>
  </si>
  <si>
    <t>Indian Physic</t>
  </si>
  <si>
    <t>Rabbit Tobacco</t>
  </si>
  <si>
    <t>Helianthus atrorubens</t>
  </si>
  <si>
    <t xml:space="preserve">Helianthus silphioides </t>
  </si>
  <si>
    <t>Rosinweed Sunflower</t>
  </si>
  <si>
    <t>Helianthus lateiflorus rigidus</t>
  </si>
  <si>
    <t>Prairie Sunflower</t>
  </si>
  <si>
    <t>Helianthus rigidus</t>
  </si>
  <si>
    <t>Hepatica nobilis*</t>
  </si>
  <si>
    <t>Sharp-Lobed Hepatica</t>
  </si>
  <si>
    <t>Hibiscus militaris</t>
  </si>
  <si>
    <t>Halberd-Leaved Rose Mallow</t>
  </si>
  <si>
    <t>Swamp Rose Mallow</t>
  </si>
  <si>
    <t>Hypericum fraseri</t>
  </si>
  <si>
    <t>Triadenum fraseri</t>
  </si>
  <si>
    <t>Fraser'S St. John'S Wort</t>
  </si>
  <si>
    <t>Great St. Johns Wort</t>
  </si>
  <si>
    <t>Shrubby St. Johns Wort</t>
  </si>
  <si>
    <t>Hypericum virginicum</t>
  </si>
  <si>
    <t>Triadenum virginicum</t>
  </si>
  <si>
    <t>Virginia St. John'S Wort</t>
  </si>
  <si>
    <t>Hypoxis hirsuta*</t>
  </si>
  <si>
    <t>Yellow Star Grass</t>
  </si>
  <si>
    <t>Bottlebrush Grass</t>
  </si>
  <si>
    <t>Iliamna remota</t>
  </si>
  <si>
    <t>Iliamna rivularis</t>
  </si>
  <si>
    <t>Kankakee Mallow</t>
  </si>
  <si>
    <t>Isanthus brachiatum</t>
  </si>
  <si>
    <t>Trichostema brachiatum</t>
  </si>
  <si>
    <t>Fluxweed</t>
  </si>
  <si>
    <t>Juncus alpinus</t>
  </si>
  <si>
    <t>Juncus alpinoarticulatus</t>
  </si>
  <si>
    <t>Northern Green Rush</t>
  </si>
  <si>
    <t>Juncus balticus</t>
  </si>
  <si>
    <t>Juncus arcticus</t>
  </si>
  <si>
    <t>Arctic Rush</t>
  </si>
  <si>
    <t>June Grass</t>
  </si>
  <si>
    <t>Brickellia eupatorioides</t>
  </si>
  <si>
    <t>False Boneset</t>
  </si>
  <si>
    <t>Linaria canadensis</t>
  </si>
  <si>
    <t>Nuttallanthus canadensis</t>
  </si>
  <si>
    <t>Blue Toadflax</t>
  </si>
  <si>
    <t>Lithospermum croceum</t>
  </si>
  <si>
    <t xml:space="preserve">Lithospermum caroliniense </t>
  </si>
  <si>
    <t>Hairy Puccoon</t>
  </si>
  <si>
    <t>Melanthium virginicum</t>
  </si>
  <si>
    <t>Veratrum virginicum</t>
  </si>
  <si>
    <t>Virginia Bunchflower</t>
  </si>
  <si>
    <t>Nuphar advena</t>
  </si>
  <si>
    <t xml:space="preserve">Nuphar lutea </t>
  </si>
  <si>
    <t>Yellow Waterlily</t>
  </si>
  <si>
    <t>Nuphar microphyllum</t>
  </si>
  <si>
    <t>Nuphar lutea</t>
  </si>
  <si>
    <t>Yellow Water Lily</t>
  </si>
  <si>
    <t>Nymphaea tuberosa</t>
  </si>
  <si>
    <t xml:space="preserve">Nymphaea odorata </t>
  </si>
  <si>
    <t>White Waterlily</t>
  </si>
  <si>
    <t>Panicum clandestinum</t>
  </si>
  <si>
    <t>Dichanthelium clandestinum</t>
  </si>
  <si>
    <t>Deer-Tongue Rosette Grass</t>
  </si>
  <si>
    <t>Panicum implicatum</t>
  </si>
  <si>
    <t xml:space="preserve">Dichanthelium acuminatum </t>
  </si>
  <si>
    <t>Old-Field Panic Grass</t>
  </si>
  <si>
    <t>Panicum latifolium</t>
  </si>
  <si>
    <t>Dichanthelium latifolium</t>
  </si>
  <si>
    <t>Broadleaf Rosette Grass</t>
  </si>
  <si>
    <t>Prairie Panic-Grass</t>
  </si>
  <si>
    <t>Paspalus ciliatifolium</t>
  </si>
  <si>
    <t>Paspalum setaceum</t>
  </si>
  <si>
    <t>Slender Crown Grass</t>
  </si>
  <si>
    <t>White Prairie Clover</t>
  </si>
  <si>
    <t>Purple Prairie Clover</t>
  </si>
  <si>
    <t>Poa languida</t>
  </si>
  <si>
    <t>Poa saltuensis</t>
  </si>
  <si>
    <t>Woodland Bluegrass</t>
  </si>
  <si>
    <t>Smooth Solomon'S Seal</t>
  </si>
  <si>
    <t>Longroot Smartweed</t>
  </si>
  <si>
    <t>Potamogeton pectinatus</t>
  </si>
  <si>
    <t xml:space="preserve">Stuckenia pectinata </t>
  </si>
  <si>
    <t>Sago Pondweed</t>
  </si>
  <si>
    <t>Psoralea esculenta</t>
  </si>
  <si>
    <t>Pediomelum esculentum</t>
  </si>
  <si>
    <t>Large Indian Breadroot</t>
  </si>
  <si>
    <t>Ranunculus septentrionalis</t>
  </si>
  <si>
    <t>Ranunculus hispidus</t>
  </si>
  <si>
    <t>Rough Buttercup</t>
  </si>
  <si>
    <t>Showy Black-Eyed Susan</t>
  </si>
  <si>
    <t>Rudbeckia fulgida speciosa</t>
  </si>
  <si>
    <t>Orange Coneflower</t>
  </si>
  <si>
    <t>Hard-Stemmed Bulrush</t>
  </si>
  <si>
    <t>Scirpus americanus</t>
  </si>
  <si>
    <t>Chairmaker'S Rush</t>
  </si>
  <si>
    <t>Scirpus pungens</t>
  </si>
  <si>
    <t>Soft-Stem Bulrush</t>
  </si>
  <si>
    <t>Scutellaria epilobiifolia</t>
  </si>
  <si>
    <t>Scutellaria galericulata</t>
  </si>
  <si>
    <t>Marsh Skullcap</t>
  </si>
  <si>
    <t>Golden Ragwort</t>
  </si>
  <si>
    <t>Squaw Weed</t>
  </si>
  <si>
    <t>Packera pauperculus</t>
  </si>
  <si>
    <t>Balsam Ragwort</t>
  </si>
  <si>
    <t>Prairie Groundsel</t>
  </si>
  <si>
    <t>Maianthemum racemosa</t>
  </si>
  <si>
    <t>Feathery False Solomon'S Seal</t>
  </si>
  <si>
    <t>Smilacina stellata</t>
  </si>
  <si>
    <t>Maianthemum stellatum</t>
  </si>
  <si>
    <t>Starry False Solomon'S Seal</t>
  </si>
  <si>
    <t>Smilax hispida</t>
  </si>
  <si>
    <t>Smilax tamnoides</t>
  </si>
  <si>
    <t>Bristly Greenbrier</t>
  </si>
  <si>
    <t>Solidago rugosa aspera</t>
  </si>
  <si>
    <t>Cliff Goldenrod</t>
  </si>
  <si>
    <t>Euthamia graminifolia</t>
  </si>
  <si>
    <t>Common Grass-Leaved Goldenrod</t>
  </si>
  <si>
    <t>Solidago ohiensis</t>
  </si>
  <si>
    <t>Ohio Goldenrod</t>
  </si>
  <si>
    <t>Solidago ptarmicoides</t>
  </si>
  <si>
    <t>Riddell'S Goldenrod</t>
  </si>
  <si>
    <t>Oligoneuron rigida</t>
  </si>
  <si>
    <t>Stiff Goldenrod</t>
  </si>
  <si>
    <t>Sparganium chlorocarpum</t>
  </si>
  <si>
    <t>Sparganium emersum</t>
  </si>
  <si>
    <t>Narrow Leaved Bur Reed</t>
  </si>
  <si>
    <t xml:space="preserve">Triodanis perfoliata </t>
  </si>
  <si>
    <t>Venus'S Looking Glass</t>
  </si>
  <si>
    <t>Sporobolus asper</t>
  </si>
  <si>
    <t xml:space="preserve">Sporobolus compositus </t>
  </si>
  <si>
    <t>Composite Dropseed</t>
  </si>
  <si>
    <t>Stachys hispida</t>
  </si>
  <si>
    <t>Stachys tenuifolia</t>
  </si>
  <si>
    <t>Smooth Nettle Hedge</t>
  </si>
  <si>
    <t>Stachys hyssopifolia ambigua</t>
  </si>
  <si>
    <t xml:space="preserve">Stachys aspera </t>
  </si>
  <si>
    <t>Rough Hedge Nettle</t>
  </si>
  <si>
    <t>Stachys palustris homotricha</t>
  </si>
  <si>
    <t xml:space="preserve">Stachys pilosa </t>
  </si>
  <si>
    <t>Marsh Hedge Nettle</t>
  </si>
  <si>
    <t>Porcupine Grass</t>
  </si>
  <si>
    <t xml:space="preserve">Uniola latifolium </t>
  </si>
  <si>
    <t>Chasmanthium latifolium</t>
  </si>
  <si>
    <t>River Oats</t>
  </si>
  <si>
    <t>Utricularia vulgaris</t>
  </si>
  <si>
    <t xml:space="preserve">Utricularia macrorhiza </t>
  </si>
  <si>
    <t>Common Bladderwort</t>
  </si>
  <si>
    <t>Verbena canadensis</t>
  </si>
  <si>
    <t>Rose Verbena</t>
  </si>
  <si>
    <t>Vernonia altissima</t>
  </si>
  <si>
    <t>Vernonia gigantea</t>
  </si>
  <si>
    <t>Tall Ironweed</t>
  </si>
  <si>
    <t>Viburnum trilobum</t>
  </si>
  <si>
    <t>Viburnum opulus americanum</t>
  </si>
  <si>
    <t>High Bush Cranberry</t>
  </si>
  <si>
    <t>Prairie Violet</t>
  </si>
  <si>
    <t>Viola papilionacea</t>
  </si>
  <si>
    <t>Blue Violet</t>
  </si>
  <si>
    <t>Wulfenia bullii</t>
  </si>
  <si>
    <t>Besseya bullii</t>
  </si>
  <si>
    <t>Kitten Tails</t>
  </si>
  <si>
    <t>Tufted hair grass</t>
  </si>
  <si>
    <t>Juncus articticus ssp litoarlis balticus</t>
  </si>
  <si>
    <t>Lake shore rush</t>
  </si>
  <si>
    <t>Wi</t>
  </si>
  <si>
    <t>LBS</t>
  </si>
  <si>
    <t>Camassia scilloides (NAO)</t>
  </si>
  <si>
    <t>Carex emoryi (NAO)</t>
  </si>
  <si>
    <t>Jack-in-the-Pulpit</t>
  </si>
  <si>
    <t>descae-sd</t>
  </si>
  <si>
    <t>cxplat-32</t>
  </si>
  <si>
    <t>cxwood-32</t>
  </si>
  <si>
    <t>lobkal-32</t>
  </si>
  <si>
    <t>trirec-32</t>
  </si>
  <si>
    <t>Red-rooted spikerush</t>
  </si>
  <si>
    <t>Blunt spikerush</t>
  </si>
  <si>
    <t>junbat-sd</t>
  </si>
  <si>
    <t>ACHMIL-SD</t>
  </si>
  <si>
    <t>Western yarrow</t>
  </si>
  <si>
    <t>ACHMIL-OCC-SD</t>
  </si>
  <si>
    <t>Achillea millefolium var. occidentalis</t>
  </si>
  <si>
    <t>AGAFOE-SD</t>
  </si>
  <si>
    <t>AGRGIG-SD</t>
  </si>
  <si>
    <t>AGRHYE-SD</t>
  </si>
  <si>
    <t>Agrostis hyemalis</t>
  </si>
  <si>
    <t>Winter bentgrass</t>
  </si>
  <si>
    <t>AGRPER-SD</t>
  </si>
  <si>
    <t>Agrostis perennans</t>
  </si>
  <si>
    <t>Upland bentgrass</t>
  </si>
  <si>
    <t>AGRSTO-SD</t>
  </si>
  <si>
    <t>Creeping bentgrass</t>
  </si>
  <si>
    <t>ANDVIR-VIR-SD</t>
  </si>
  <si>
    <t>Andropogon virginicus virginicus</t>
  </si>
  <si>
    <t>Broomsedge</t>
  </si>
  <si>
    <t>ANTPAR-SD</t>
  </si>
  <si>
    <t>Pussytoes</t>
  </si>
  <si>
    <t>APOCAN-SD</t>
  </si>
  <si>
    <t>Apocynum cannabinum</t>
  </si>
  <si>
    <t>Indian hemp</t>
  </si>
  <si>
    <t>ARAGLA-SD</t>
  </si>
  <si>
    <t xml:space="preserve">Arabis glabra </t>
  </si>
  <si>
    <t>Tower mustard</t>
  </si>
  <si>
    <t>BIDCON-SD</t>
  </si>
  <si>
    <t xml:space="preserve">Bidens connata </t>
  </si>
  <si>
    <t>Purplestemmed tickseed</t>
  </si>
  <si>
    <t>BIDTRI-SD</t>
  </si>
  <si>
    <t xml:space="preserve">Bidens tripartita </t>
  </si>
  <si>
    <t>Swamp tickseed</t>
  </si>
  <si>
    <t>BOLAST-REC-SD</t>
  </si>
  <si>
    <t>Boltonia asteroides recognita</t>
  </si>
  <si>
    <t>BOUGRA-SD</t>
  </si>
  <si>
    <t>BROINE-SD</t>
  </si>
  <si>
    <t>Bromus inermis</t>
  </si>
  <si>
    <t>Hungarian brome</t>
  </si>
  <si>
    <t>CALINV-SD</t>
  </si>
  <si>
    <t>CALTRI-SD</t>
  </si>
  <si>
    <t>Callirhoe triangulata</t>
  </si>
  <si>
    <t>Clustered poppy mallow</t>
  </si>
  <si>
    <t>CXAURE-SD</t>
  </si>
  <si>
    <t xml:space="preserve">Carex aurea </t>
  </si>
  <si>
    <t>Golden sedge</t>
  </si>
  <si>
    <t>CXBLAN-SD</t>
  </si>
  <si>
    <t>Common wood sedge</t>
  </si>
  <si>
    <t>CXSQUA-SD</t>
  </si>
  <si>
    <t>Carex squarrosa</t>
  </si>
  <si>
    <t>Narrow leaved cattail sedge</t>
  </si>
  <si>
    <t>CORTIN-SD</t>
  </si>
  <si>
    <t>Coreopsis tinctora</t>
  </si>
  <si>
    <t>Golden coreopsis</t>
  </si>
  <si>
    <t>CROSAG-SD</t>
  </si>
  <si>
    <t xml:space="preserve">Crotalaria sagittalis </t>
  </si>
  <si>
    <t>Rattlebox</t>
  </si>
  <si>
    <t>CRYCAN-SD</t>
  </si>
  <si>
    <t>Cryptotaenia canadensis</t>
  </si>
  <si>
    <t>Honewort</t>
  </si>
  <si>
    <t>DACGLO-SD</t>
  </si>
  <si>
    <t>Dactylis glomerata</t>
  </si>
  <si>
    <t>Orchard grass</t>
  </si>
  <si>
    <t>DRAAMP-SD</t>
  </si>
  <si>
    <t>Dracopis amplexicaulis</t>
  </si>
  <si>
    <t>Clasping coneflower</t>
  </si>
  <si>
    <t>ECHCRU-SD</t>
  </si>
  <si>
    <t>Echinochloa crus-galli</t>
  </si>
  <si>
    <t>Barnyard grass</t>
  </si>
  <si>
    <t>ELYMAC-SD</t>
  </si>
  <si>
    <t>Elymus macgregorii</t>
  </si>
  <si>
    <t>MacGregor's wild rye</t>
  </si>
  <si>
    <t>EUTGYM-SD</t>
  </si>
  <si>
    <t xml:space="preserve">Euthamia gymnospermoides </t>
  </si>
  <si>
    <t>Plains grass-leaved goldenrod</t>
  </si>
  <si>
    <t>FESARU-SD</t>
  </si>
  <si>
    <t>Festuca arundinaceus</t>
  </si>
  <si>
    <t>Tall fescue</t>
  </si>
  <si>
    <t>FESOVI-SD</t>
  </si>
  <si>
    <t>festuca ovina</t>
  </si>
  <si>
    <t>Sheep fescue</t>
  </si>
  <si>
    <t>FESRUB-SD</t>
  </si>
  <si>
    <t>Festuca rubra (Creeping)</t>
  </si>
  <si>
    <t>Red fescue</t>
  </si>
  <si>
    <t>FESRUB-COM-SD</t>
  </si>
  <si>
    <t>Festuca rubra ssp commutata (Chewings)</t>
  </si>
  <si>
    <t>Chewing's fescue</t>
  </si>
  <si>
    <t>FLOPRO-SD</t>
  </si>
  <si>
    <t>Floerkea proserpinacoides</t>
  </si>
  <si>
    <t>False mermaidweed</t>
  </si>
  <si>
    <t>FRACAR-SD</t>
  </si>
  <si>
    <t xml:space="preserve">Frasera caroliniensis </t>
  </si>
  <si>
    <t>American columbo</t>
  </si>
  <si>
    <t>GAIARI-SD</t>
  </si>
  <si>
    <t>Gaillardia aristata</t>
  </si>
  <si>
    <t>Indian blanketflower</t>
  </si>
  <si>
    <t>HELDEC-SD</t>
  </si>
  <si>
    <t xml:space="preserve">Helianthus decapetalus </t>
  </si>
  <si>
    <t>Pale sunflower</t>
  </si>
  <si>
    <t>HELMOL-SD</t>
  </si>
  <si>
    <t>HELPET-SD</t>
  </si>
  <si>
    <t>Helianthus petiolaris</t>
  </si>
  <si>
    <t>Prairie or lesser sunflower</t>
  </si>
  <si>
    <t>HORJUB-SD</t>
  </si>
  <si>
    <t>Hordeum jubatum</t>
  </si>
  <si>
    <t>Squirreltail grass</t>
  </si>
  <si>
    <t>HYPKAL-SD</t>
  </si>
  <si>
    <t>Kalm's St. John's wort</t>
  </si>
  <si>
    <t>Iris veriscolor</t>
  </si>
  <si>
    <t>JUNEFF-SOL-SD</t>
  </si>
  <si>
    <t>Juncus effusus solutus</t>
  </si>
  <si>
    <t>Eastern soft rush</t>
  </si>
  <si>
    <t>LESVIO-SD</t>
  </si>
  <si>
    <t>Lespedeza violacea</t>
  </si>
  <si>
    <t>Violet bush clover</t>
  </si>
  <si>
    <t>LINBEN-SD</t>
  </si>
  <si>
    <t>Lindera benzoin</t>
  </si>
  <si>
    <t>Spicebush</t>
  </si>
  <si>
    <t>LINPER-SD</t>
  </si>
  <si>
    <t>Linum perenne</t>
  </si>
  <si>
    <t>Perennial flax</t>
  </si>
  <si>
    <t>LINUSI-SD</t>
  </si>
  <si>
    <t>Linum usitatissimum</t>
  </si>
  <si>
    <t>Common Flax</t>
  </si>
  <si>
    <t>LOLMUL-SD</t>
  </si>
  <si>
    <t>Lolium multiflorum</t>
  </si>
  <si>
    <t>Annual rye grass</t>
  </si>
  <si>
    <t>LOLPER-SD</t>
  </si>
  <si>
    <t>Lolium perenne</t>
  </si>
  <si>
    <t>Perennial rye grass</t>
  </si>
  <si>
    <t>MEDSAT-SD</t>
  </si>
  <si>
    <t>Medicago sativa</t>
  </si>
  <si>
    <t>Alfalfa</t>
  </si>
  <si>
    <t>NELLUT-SD</t>
  </si>
  <si>
    <t>Nelumbo lutea</t>
  </si>
  <si>
    <t>Lotus</t>
  </si>
  <si>
    <t>OENCLE-SD</t>
  </si>
  <si>
    <t xml:space="preserve">Oenothera clelandii </t>
  </si>
  <si>
    <t>Sand evening primrose</t>
  </si>
  <si>
    <t>OENPIL-SD</t>
  </si>
  <si>
    <t>PACPAU-SD</t>
  </si>
  <si>
    <t>Packera paupercula</t>
  </si>
  <si>
    <t>PANCLA-SD</t>
  </si>
  <si>
    <t>Deertongue grass</t>
  </si>
  <si>
    <t>PELVIR-SD</t>
  </si>
  <si>
    <t>Peltandra virginiana</t>
  </si>
  <si>
    <t>Arrow arum</t>
  </si>
  <si>
    <t>PHLPRA-SD</t>
  </si>
  <si>
    <t>Phleum pratense</t>
  </si>
  <si>
    <t>Timothy</t>
  </si>
  <si>
    <t>PHYLAN-SD</t>
  </si>
  <si>
    <t xml:space="preserve">Phyla lanceolata </t>
  </si>
  <si>
    <t>Fog fruit</t>
  </si>
  <si>
    <t>PHYAME-SD</t>
  </si>
  <si>
    <t>Phytolacca americana</t>
  </si>
  <si>
    <t>Pokeweed</t>
  </si>
  <si>
    <t>POAPRA-SD</t>
  </si>
  <si>
    <t>Poa pratens</t>
  </si>
  <si>
    <t>Kentucky Bluegrass</t>
  </si>
  <si>
    <t>POTNOR-SD</t>
  </si>
  <si>
    <t>Potentilla norvegica</t>
  </si>
  <si>
    <t>Norway cinquefoil</t>
  </si>
  <si>
    <t>PRUAME-SD</t>
  </si>
  <si>
    <t>Prunus americana</t>
  </si>
  <si>
    <t>Wild plum</t>
  </si>
  <si>
    <t>PTETRI-SD</t>
  </si>
  <si>
    <t>Ptelea trifoliata</t>
  </si>
  <si>
    <t>Hop tree</t>
  </si>
  <si>
    <t>PYCPYC-SD</t>
  </si>
  <si>
    <t>Pycnanthemum pycnanthe</t>
  </si>
  <si>
    <t>Southern mountain mint</t>
  </si>
  <si>
    <t>RATCOL-SD</t>
  </si>
  <si>
    <t>REGREEN-SD</t>
  </si>
  <si>
    <t>Regreen (Triticum aestivum X Elymus trachycaulus)</t>
  </si>
  <si>
    <t>Hybrid wheatgrass</t>
  </si>
  <si>
    <t>RHUGLA-SD</t>
  </si>
  <si>
    <t>Rhus glabra</t>
  </si>
  <si>
    <t>Smooth sumac</t>
  </si>
  <si>
    <t>RHUTYP-SD</t>
  </si>
  <si>
    <t>Rhus typhina</t>
  </si>
  <si>
    <t>Staghorn sumac</t>
  </si>
  <si>
    <t>RUESTR-SD</t>
  </si>
  <si>
    <t>Ruellia strepens</t>
  </si>
  <si>
    <t>Wild petunia</t>
  </si>
  <si>
    <t>SAMCAN-SD</t>
  </si>
  <si>
    <t>Sambucus canadensis</t>
  </si>
  <si>
    <t>Elderberry</t>
  </si>
  <si>
    <t>SAUCER-SD</t>
  </si>
  <si>
    <t xml:space="preserve">Saururus cernuus </t>
  </si>
  <si>
    <t>SCIGEO-SD</t>
  </si>
  <si>
    <t>Scirpus georgianus</t>
  </si>
  <si>
    <t>Bristleless dark green bulrush</t>
  </si>
  <si>
    <t>SECCER-SD</t>
  </si>
  <si>
    <t>Secale cereale</t>
  </si>
  <si>
    <t>Winter rye</t>
  </si>
  <si>
    <t>SMILAS-SD</t>
  </si>
  <si>
    <t>Smilax lasioneura</t>
  </si>
  <si>
    <t>Smotth carrion flower</t>
  </si>
  <si>
    <t>SMITAH-SD</t>
  </si>
  <si>
    <t>Smilax tamnoides hispida</t>
  </si>
  <si>
    <t>Bristly greenbrier</t>
  </si>
  <si>
    <t>SPAAME-SD</t>
  </si>
  <si>
    <t>Sparganium americanum</t>
  </si>
  <si>
    <t>American bur reed</t>
  </si>
  <si>
    <t>SPAEME-SD</t>
  </si>
  <si>
    <t>Narrow leaved bur reed</t>
  </si>
  <si>
    <t>SPOASP-SD</t>
  </si>
  <si>
    <t>Rough dropseed</t>
  </si>
  <si>
    <t>SPOCRY-SD</t>
  </si>
  <si>
    <t xml:space="preserve">Sporobolus cryptandrus </t>
  </si>
  <si>
    <t>Sand dropseed</t>
  </si>
  <si>
    <t>TRIBRA-SD</t>
  </si>
  <si>
    <t xml:space="preserve">Trichostema brachiatum </t>
  </si>
  <si>
    <t>TRIINC-SD</t>
  </si>
  <si>
    <t xml:space="preserve">Trifolium incarnatum </t>
  </si>
  <si>
    <t>Crimson clover</t>
  </si>
  <si>
    <t>TRIPRA-SD</t>
  </si>
  <si>
    <t>Trifolium pratense</t>
  </si>
  <si>
    <t>Red Clover</t>
  </si>
  <si>
    <t>TRIAES-SD</t>
  </si>
  <si>
    <t>Triticum aestivum</t>
  </si>
  <si>
    <t>Winter wheat</t>
  </si>
  <si>
    <t>VERGIG-SD</t>
  </si>
  <si>
    <t>Tall ironweed</t>
  </si>
  <si>
    <t>RICHUL</t>
  </si>
  <si>
    <t>Ricehulls filler</t>
  </si>
  <si>
    <t>PLS is available for most common items</t>
  </si>
  <si>
    <t>Triodanis perfoliata</t>
  </si>
  <si>
    <t>Triosteum perfoliatum</t>
  </si>
  <si>
    <t>discontinue</t>
  </si>
  <si>
    <t>Sold out 2026</t>
  </si>
  <si>
    <t>1'</t>
  </si>
  <si>
    <t>Oxalis violacea</t>
  </si>
  <si>
    <t>Violet wood sorrel</t>
  </si>
  <si>
    <r>
      <t>Polemonium reptans</t>
    </r>
    <r>
      <rPr>
        <b/>
        <i/>
        <sz val="10"/>
        <rFont val="Arial Unicode MS"/>
      </rPr>
      <t xml:space="preserve"> (NAO)</t>
    </r>
  </si>
  <si>
    <t>Carex socialis</t>
  </si>
  <si>
    <t>Low woodland sedge</t>
  </si>
  <si>
    <t>Rice hulls - filler</t>
  </si>
  <si>
    <t>sold out 2026</t>
  </si>
  <si>
    <t>32s    #of Plants Current Available</t>
  </si>
  <si>
    <t xml:space="preserve">Deep 50s # of plants Current Available </t>
  </si>
  <si>
    <t>Krigia biflora (NAO)</t>
  </si>
  <si>
    <t>DORMANT</t>
  </si>
  <si>
    <t>only dug in October</t>
  </si>
  <si>
    <t>pads only</t>
  </si>
  <si>
    <t>September</t>
  </si>
  <si>
    <t>New!</t>
  </si>
  <si>
    <t>Sept</t>
  </si>
  <si>
    <t>Sold out size 2026</t>
  </si>
  <si>
    <t>discontinuing</t>
  </si>
  <si>
    <t>Maianthemum stellatum(NAO)</t>
  </si>
  <si>
    <t>Starry Solmon's plume or False Lily of the valley</t>
  </si>
  <si>
    <t>6,100-Aug 17</t>
  </si>
  <si>
    <t>sold out this size 2026</t>
  </si>
  <si>
    <t>1,088-Aug 24</t>
  </si>
  <si>
    <t>800-Aug 24</t>
  </si>
  <si>
    <t>1,150 - Aug 17</t>
  </si>
  <si>
    <t>1,350-Aug 17</t>
  </si>
  <si>
    <t>736-Aug 17</t>
  </si>
  <si>
    <t>850-Aug 17</t>
  </si>
  <si>
    <t>768-Aug 17</t>
  </si>
  <si>
    <t>1,344-Aug 17</t>
  </si>
  <si>
    <t>160-Aug 17</t>
  </si>
  <si>
    <t>320-Aug 17</t>
  </si>
  <si>
    <t>5,000 Aug 17</t>
  </si>
  <si>
    <t>352- Aug 17</t>
  </si>
  <si>
    <t>384- Aug 17</t>
  </si>
  <si>
    <t>896- Aug 17</t>
  </si>
  <si>
    <t>192- Aug 17</t>
  </si>
  <si>
    <t>450- Aug 24</t>
  </si>
  <si>
    <t>800- Aug 17</t>
  </si>
  <si>
    <t>32 - Aug 17</t>
  </si>
  <si>
    <t>1,376- Aug 17</t>
  </si>
  <si>
    <t>224- Aug 17</t>
  </si>
  <si>
    <t>1,550 - Aug 17</t>
  </si>
  <si>
    <t>480- Aug 17</t>
  </si>
  <si>
    <t>352-Aug 17</t>
  </si>
  <si>
    <t>448- Aug 17</t>
  </si>
  <si>
    <t>800-Aug 17</t>
  </si>
  <si>
    <t>1,536-Sept 7</t>
  </si>
  <si>
    <t>256-Aug 24</t>
  </si>
  <si>
    <t>256-Aug 17</t>
  </si>
  <si>
    <t>576-Aug 24</t>
  </si>
  <si>
    <t>1,250-Aug 17</t>
  </si>
  <si>
    <t>864-Aug 31</t>
  </si>
  <si>
    <t>Availability Week of August 10th</t>
  </si>
  <si>
    <t>768 -Aug 17</t>
  </si>
  <si>
    <t>256-Aug 31</t>
  </si>
  <si>
    <t>672 - August 24</t>
  </si>
  <si>
    <t>736-Sept 1</t>
  </si>
  <si>
    <t>1,216-Aug 31</t>
  </si>
  <si>
    <t>192-Sept 7</t>
  </si>
  <si>
    <t>3,008-Sept 7</t>
  </si>
  <si>
    <t>3,520 - Aug 31</t>
  </si>
  <si>
    <t>384-Aug 31</t>
  </si>
  <si>
    <t>900- Aug 31</t>
  </si>
  <si>
    <t>128-Aug 24</t>
  </si>
  <si>
    <t>1,248-Sept 14</t>
  </si>
  <si>
    <t>480-Sept 7</t>
  </si>
  <si>
    <t>320-Aug 31</t>
  </si>
  <si>
    <t>640-Sept 7</t>
  </si>
  <si>
    <t>1,450 - Aug 17</t>
  </si>
  <si>
    <t>480- Aug 24</t>
  </si>
  <si>
    <t>64- Aug 17</t>
  </si>
  <si>
    <t>576-Sept 7</t>
  </si>
  <si>
    <t>960-Aug 31</t>
  </si>
  <si>
    <t>416-Sept 7</t>
  </si>
  <si>
    <t>2,400-Sept 7</t>
  </si>
  <si>
    <t>800-Aug - 24</t>
  </si>
  <si>
    <t>900-Aug 17 / 700- Sept 7</t>
  </si>
  <si>
    <t>128-Sept 7</t>
  </si>
  <si>
    <t>394-Sept 7</t>
  </si>
  <si>
    <t>384-Sept 7</t>
  </si>
  <si>
    <t>300-Sept 7</t>
  </si>
  <si>
    <t>288-Aug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</si>
</sst>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8"/>
      <name val="Arial Unicode MS"/>
      <family val="2"/>
    </font>
    <font>
      <sz val="11"/>
      <name val="Arial Unicode MS"/>
      <family val="2"/>
    </font>
    <font>
      <b/>
      <i/>
      <sz val="11"/>
      <name val="Arial Unicode MS"/>
      <family val="2"/>
    </font>
    <font>
      <b/>
      <sz val="11"/>
      <name val="Arial Unicode MS"/>
      <family val="2"/>
    </font>
    <font>
      <sz val="10"/>
      <name val="Arial Unicode MS"/>
      <family val="2"/>
    </font>
    <font>
      <i/>
      <sz val="11"/>
      <name val="Arial Unicode MS"/>
      <family val="2"/>
    </font>
    <font>
      <sz val="11"/>
      <color theme="1"/>
      <name val="Arial Unicode MS"/>
      <family val="2"/>
    </font>
    <font>
      <b/>
      <i/>
      <sz val="14"/>
      <name val="Arial Unicode MS"/>
      <family val="2"/>
    </font>
    <font>
      <i/>
      <sz val="10"/>
      <name val="Arial Unicode MS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i/>
      <sz val="10"/>
      <name val="Arial Unicode MS"/>
      <family val="2"/>
    </font>
    <font>
      <sz val="10"/>
      <color theme="1"/>
      <name val="Arial Unicode MS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 Unicode MS"/>
      <family val="2"/>
    </font>
    <font>
      <sz val="11"/>
      <color indexed="8"/>
      <name val="Calibri"/>
      <family val="2"/>
    </font>
    <font>
      <sz val="10"/>
      <name val="Helv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i/>
      <sz val="9"/>
      <name val="Calibri"/>
      <family val="2"/>
    </font>
    <font>
      <b/>
      <sz val="9"/>
      <name val="Calibri"/>
      <family val="2"/>
    </font>
    <font>
      <b/>
      <sz val="16"/>
      <name val="Calibri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name val="Arial Unicode MS"/>
    </font>
    <font>
      <b/>
      <i/>
      <sz val="11"/>
      <color theme="1"/>
      <name val="Calibri"/>
      <family val="2"/>
      <scheme val="minor"/>
    </font>
    <font>
      <i/>
      <sz val="10"/>
      <color theme="1"/>
      <name val="Arial unicode ms"/>
    </font>
    <font>
      <sz val="10"/>
      <name val="Arial Unicode MS"/>
    </font>
    <font>
      <i/>
      <sz val="10"/>
      <name val="Arial Unicode MS"/>
    </font>
    <font>
      <i/>
      <sz val="11"/>
      <name val="Calibri"/>
      <family val="2"/>
      <scheme val="minor"/>
    </font>
    <font>
      <sz val="10"/>
      <color theme="10"/>
      <name val="Arial Unicode MS"/>
      <family val="2"/>
    </font>
    <font>
      <sz val="11"/>
      <color theme="10"/>
      <name val="Calibri"/>
      <family val="2"/>
      <scheme val="minor"/>
    </font>
    <font>
      <sz val="10"/>
      <color theme="4" tint="-0.249977111117893"/>
      <name val="Arial Unicode MS"/>
      <family val="2"/>
    </font>
    <font>
      <sz val="10"/>
      <color theme="10"/>
      <name val="Arial Unicode MS"/>
    </font>
    <font>
      <sz val="10"/>
      <color theme="10"/>
      <name val="Arial unicode"/>
    </font>
    <font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u/>
      <sz val="10"/>
      <color theme="10"/>
      <name val="Arial Unicode MS"/>
      <family val="2"/>
    </font>
    <font>
      <i/>
      <sz val="10"/>
      <color theme="1"/>
      <name val="Calibri"/>
      <family val="2"/>
      <scheme val="minor"/>
    </font>
    <font>
      <b/>
      <sz val="10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" fillId="0" borderId="0"/>
    <xf numFmtId="0" fontId="6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4" fontId="13" fillId="0" borderId="2" xfId="2" applyFont="1" applyFill="1" applyBorder="1" applyAlignment="1"/>
    <xf numFmtId="0" fontId="6" fillId="2" borderId="0" xfId="0" applyFont="1" applyFill="1" applyAlignment="1">
      <alignment horizontal="center" vertical="center"/>
    </xf>
    <xf numFmtId="44" fontId="6" fillId="2" borderId="0" xfId="2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4" fontId="8" fillId="2" borderId="0" xfId="2" applyFont="1" applyFill="1" applyAlignment="1">
      <alignment horizontal="center" vertical="center"/>
    </xf>
    <xf numFmtId="44" fontId="6" fillId="0" borderId="0" xfId="2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20" fillId="2" borderId="0" xfId="2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/>
    </xf>
    <xf numFmtId="44" fontId="22" fillId="0" borderId="2" xfId="2" applyFont="1" applyFill="1" applyBorder="1"/>
    <xf numFmtId="0" fontId="17" fillId="0" borderId="2" xfId="0" applyFont="1" applyBorder="1"/>
    <xf numFmtId="0" fontId="13" fillId="3" borderId="1" xfId="0" applyFont="1" applyFill="1" applyBorder="1"/>
    <xf numFmtId="0" fontId="21" fillId="3" borderId="1" xfId="0" applyFont="1" applyFill="1" applyBorder="1" applyAlignment="1">
      <alignment horizontal="left"/>
    </xf>
    <xf numFmtId="164" fontId="13" fillId="3" borderId="1" xfId="1" applyNumberFormat="1" applyFont="1" applyFill="1" applyBorder="1" applyAlignment="1">
      <alignment horizontal="center" wrapText="1"/>
    </xf>
    <xf numFmtId="44" fontId="13" fillId="3" borderId="1" xfId="2" applyFont="1" applyFill="1" applyBorder="1" applyAlignment="1">
      <alignment horizontal="center" wrapText="1"/>
    </xf>
    <xf numFmtId="0" fontId="13" fillId="3" borderId="1" xfId="0" applyFont="1" applyFill="1" applyBorder="1" applyAlignment="1">
      <alignment wrapText="1"/>
    </xf>
    <xf numFmtId="0" fontId="24" fillId="0" borderId="0" xfId="0" applyFont="1"/>
    <xf numFmtId="0" fontId="3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13" fillId="4" borderId="1" xfId="0" applyFont="1" applyFill="1" applyBorder="1" applyAlignment="1">
      <alignment horizontal="center" wrapText="1"/>
    </xf>
    <xf numFmtId="0" fontId="22" fillId="4" borderId="1" xfId="0" applyFont="1" applyFill="1" applyBorder="1" applyAlignment="1">
      <alignment wrapText="1"/>
    </xf>
    <xf numFmtId="0" fontId="25" fillId="0" borderId="2" xfId="0" applyFont="1" applyBorder="1"/>
    <xf numFmtId="2" fontId="11" fillId="0" borderId="0" xfId="2" applyNumberFormat="1" applyFont="1" applyFill="1" applyBorder="1" applyAlignment="1"/>
    <xf numFmtId="0" fontId="14" fillId="0" borderId="0" xfId="0" applyFont="1"/>
    <xf numFmtId="0" fontId="10" fillId="0" borderId="0" xfId="0" applyFont="1" applyAlignment="1">
      <alignment horizontal="left"/>
    </xf>
    <xf numFmtId="0" fontId="15" fillId="0" borderId="0" xfId="0" applyFont="1"/>
    <xf numFmtId="0" fontId="11" fillId="0" borderId="0" xfId="0" applyFont="1"/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/>
    <xf numFmtId="43" fontId="6" fillId="0" borderId="3" xfId="3" applyNumberFormat="1" applyFont="1" applyFill="1" applyBorder="1" applyAlignment="1" applyProtection="1"/>
    <xf numFmtId="43" fontId="6" fillId="0" borderId="3" xfId="3" applyNumberFormat="1" applyFont="1" applyFill="1" applyBorder="1" applyAlignment="1" applyProtection="1">
      <alignment horizontal="left" vertical="top"/>
    </xf>
    <xf numFmtId="43" fontId="35" fillId="0" borderId="3" xfId="3" applyNumberFormat="1" applyFont="1" applyFill="1" applyBorder="1" applyAlignment="1" applyProtection="1"/>
    <xf numFmtId="0" fontId="34" fillId="0" borderId="3" xfId="0" applyFont="1" applyBorder="1"/>
    <xf numFmtId="0" fontId="23" fillId="0" borderId="3" xfId="0" applyFont="1" applyBorder="1"/>
    <xf numFmtId="0" fontId="6" fillId="0" borderId="3" xfId="0" applyFont="1" applyBorder="1"/>
    <xf numFmtId="0" fontId="31" fillId="2" borderId="0" xfId="5" applyFont="1" applyFill="1" applyAlignment="1">
      <alignment horizontal="center"/>
    </xf>
    <xf numFmtId="0" fontId="32" fillId="2" borderId="0" xfId="5" applyFont="1" applyFill="1" applyAlignment="1">
      <alignment horizontal="center"/>
    </xf>
    <xf numFmtId="0" fontId="33" fillId="2" borderId="0" xfId="0" applyFont="1" applyFill="1" applyAlignment="1">
      <alignment horizontal="center" vertical="center" wrapText="1"/>
    </xf>
    <xf numFmtId="0" fontId="36" fillId="0" borderId="0" xfId="0" applyFont="1"/>
    <xf numFmtId="0" fontId="13" fillId="4" borderId="1" xfId="0" applyFont="1" applyFill="1" applyBorder="1" applyAlignment="1">
      <alignment wrapText="1"/>
    </xf>
    <xf numFmtId="0" fontId="37" fillId="2" borderId="0" xfId="5" applyFont="1" applyFill="1" applyAlignment="1">
      <alignment horizontal="center"/>
    </xf>
    <xf numFmtId="164" fontId="13" fillId="0" borderId="2" xfId="3" applyNumberFormat="1" applyFont="1" applyFill="1" applyBorder="1" applyAlignment="1" applyProtection="1"/>
    <xf numFmtId="164" fontId="13" fillId="0" borderId="2" xfId="3" applyNumberFormat="1" applyFont="1" applyFill="1" applyBorder="1" applyAlignment="1" applyProtection="1">
      <alignment horizontal="left" vertical="top"/>
    </xf>
    <xf numFmtId="164" fontId="13" fillId="0" borderId="2" xfId="1" applyNumberFormat="1" applyFont="1" applyFill="1" applyBorder="1" applyAlignment="1"/>
    <xf numFmtId="43" fontId="24" fillId="0" borderId="0" xfId="1" applyFont="1"/>
    <xf numFmtId="0" fontId="39" fillId="0" borderId="2" xfId="0" applyFont="1" applyBorder="1" applyAlignment="1">
      <alignment horizontal="left"/>
    </xf>
    <xf numFmtId="164" fontId="13" fillId="0" borderId="2" xfId="3" applyNumberFormat="1" applyFont="1" applyFill="1" applyBorder="1" applyAlignment="1" applyProtection="1">
      <alignment horizontal="right" vertical="top"/>
    </xf>
    <xf numFmtId="0" fontId="40" fillId="0" borderId="0" xfId="0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3" fillId="3" borderId="1" xfId="0" applyFont="1" applyFill="1" applyBorder="1" applyAlignment="1">
      <alignment horizontal="right"/>
    </xf>
    <xf numFmtId="164" fontId="13" fillId="0" borderId="2" xfId="3" applyNumberFormat="1" applyFont="1" applyFill="1" applyBorder="1" applyAlignment="1" applyProtection="1">
      <alignment horizontal="right"/>
    </xf>
    <xf numFmtId="164" fontId="38" fillId="0" borderId="2" xfId="3" applyNumberFormat="1" applyFont="1" applyFill="1" applyBorder="1" applyAlignment="1" applyProtection="1">
      <alignment horizontal="right"/>
    </xf>
    <xf numFmtId="164" fontId="13" fillId="0" borderId="2" xfId="1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1" fillId="2" borderId="0" xfId="5" applyFont="1" applyFill="1" applyAlignment="1">
      <alignment horizontal="right"/>
    </xf>
    <xf numFmtId="0" fontId="37" fillId="2" borderId="0" xfId="5" applyFont="1" applyFill="1" applyAlignment="1">
      <alignment horizontal="right"/>
    </xf>
    <xf numFmtId="0" fontId="32" fillId="2" borderId="0" xfId="5" applyFont="1" applyFill="1" applyAlignment="1">
      <alignment horizontal="right"/>
    </xf>
    <xf numFmtId="0" fontId="13" fillId="4" borderId="1" xfId="0" applyFont="1" applyFill="1" applyBorder="1" applyAlignment="1">
      <alignment horizontal="right" wrapText="1"/>
    </xf>
    <xf numFmtId="0" fontId="24" fillId="0" borderId="0" xfId="0" applyFont="1" applyAlignment="1">
      <alignment horizontal="right"/>
    </xf>
    <xf numFmtId="0" fontId="41" fillId="0" borderId="0" xfId="0" applyFont="1"/>
    <xf numFmtId="44" fontId="0" fillId="0" borderId="0" xfId="0" applyNumberFormat="1"/>
    <xf numFmtId="164" fontId="42" fillId="0" borderId="2" xfId="3" applyNumberFormat="1" applyFont="1" applyFill="1" applyBorder="1" applyAlignment="1" applyProtection="1"/>
    <xf numFmtId="164" fontId="42" fillId="0" borderId="2" xfId="3" applyNumberFormat="1" applyFont="1" applyFill="1" applyBorder="1" applyAlignment="1" applyProtection="1">
      <alignment horizontal="left" vertical="top"/>
    </xf>
    <xf numFmtId="164" fontId="42" fillId="0" borderId="2" xfId="3" applyNumberFormat="1" applyFont="1" applyFill="1" applyBorder="1" applyAlignment="1" applyProtection="1">
      <alignment horizontal="right" vertical="top"/>
    </xf>
    <xf numFmtId="164" fontId="13" fillId="0" borderId="2" xfId="3" quotePrefix="1" applyNumberFormat="1" applyFont="1" applyFill="1" applyBorder="1" applyAlignment="1" applyProtection="1">
      <alignment horizontal="right"/>
    </xf>
    <xf numFmtId="164" fontId="42" fillId="0" borderId="2" xfId="3" applyNumberFormat="1" applyFont="1" applyFill="1" applyBorder="1" applyAlignment="1" applyProtection="1">
      <alignment horizontal="right"/>
    </xf>
    <xf numFmtId="164" fontId="13" fillId="0" borderId="2" xfId="1" quotePrefix="1" applyNumberFormat="1" applyFont="1" applyFill="1" applyBorder="1" applyAlignment="1">
      <alignment horizontal="right"/>
    </xf>
    <xf numFmtId="0" fontId="6" fillId="0" borderId="2" xfId="3" applyNumberFormat="1" applyFont="1" applyFill="1" applyBorder="1" applyAlignment="1" applyProtection="1">
      <alignment horizontal="left" vertical="center"/>
    </xf>
    <xf numFmtId="0" fontId="6" fillId="0" borderId="0" xfId="3" applyNumberFormat="1" applyFont="1" applyFill="1" applyAlignment="1">
      <alignment horizontal="left" vertical="center"/>
    </xf>
    <xf numFmtId="0" fontId="43" fillId="0" borderId="2" xfId="3" applyNumberFormat="1" applyFont="1" applyFill="1" applyBorder="1" applyAlignment="1"/>
    <xf numFmtId="0" fontId="43" fillId="0" borderId="2" xfId="0" applyFont="1" applyBorder="1"/>
    <xf numFmtId="0" fontId="43" fillId="0" borderId="2" xfId="3" applyNumberFormat="1" applyFont="1" applyFill="1" applyBorder="1"/>
    <xf numFmtId="0" fontId="43" fillId="0" borderId="2" xfId="3" applyNumberFormat="1" applyFont="1" applyFill="1" applyBorder="1" applyAlignment="1">
      <alignment horizontal="left"/>
    </xf>
    <xf numFmtId="0" fontId="43" fillId="0" borderId="0" xfId="3" applyNumberFormat="1" applyFont="1" applyFill="1"/>
    <xf numFmtId="164" fontId="38" fillId="0" borderId="2" xfId="3" quotePrefix="1" applyNumberFormat="1" applyFont="1" applyFill="1" applyBorder="1" applyAlignment="1" applyProtection="1">
      <alignment horizontal="right"/>
    </xf>
    <xf numFmtId="164" fontId="13" fillId="0" borderId="2" xfId="3" quotePrefix="1" applyNumberFormat="1" applyFont="1" applyFill="1" applyBorder="1" applyAlignment="1" applyProtection="1">
      <alignment horizontal="right" vertical="top"/>
    </xf>
    <xf numFmtId="164" fontId="13" fillId="0" borderId="0" xfId="3" quotePrefix="1" applyNumberFormat="1" applyFont="1" applyFill="1" applyBorder="1" applyAlignment="1" applyProtection="1">
      <alignment horizontal="right"/>
    </xf>
    <xf numFmtId="164" fontId="42" fillId="0" borderId="0" xfId="3" applyNumberFormat="1" applyFont="1" applyFill="1" applyBorder="1" applyAlignment="1" applyProtection="1"/>
    <xf numFmtId="164" fontId="42" fillId="0" borderId="2" xfId="3" quotePrefix="1" applyNumberFormat="1" applyFont="1" applyFill="1" applyBorder="1" applyAlignment="1" applyProtection="1">
      <alignment horizontal="right"/>
    </xf>
    <xf numFmtId="0" fontId="38" fillId="0" borderId="2" xfId="3" applyNumberFormat="1" applyFont="1" applyFill="1" applyBorder="1" applyAlignment="1" applyProtection="1">
      <alignment horizontal="left" vertical="center"/>
    </xf>
    <xf numFmtId="0" fontId="44" fillId="0" borderId="2" xfId="3" applyNumberFormat="1" applyFont="1" applyFill="1" applyBorder="1" applyAlignment="1"/>
    <xf numFmtId="164" fontId="22" fillId="0" borderId="2" xfId="1" applyNumberFormat="1" applyFont="1" applyBorder="1"/>
    <xf numFmtId="164" fontId="42" fillId="0" borderId="2" xfId="3" quotePrefix="1" applyNumberFormat="1" applyFont="1" applyFill="1" applyBorder="1" applyAlignment="1" applyProtection="1">
      <alignment horizontal="right" vertical="top"/>
    </xf>
    <xf numFmtId="43" fontId="45" fillId="0" borderId="2" xfId="3" applyNumberFormat="1" applyFont="1" applyFill="1" applyBorder="1" applyAlignment="1" applyProtection="1"/>
    <xf numFmtId="43" fontId="46" fillId="0" borderId="2" xfId="3" applyNumberFormat="1" applyFont="1" applyFill="1" applyBorder="1" applyAlignment="1" applyProtection="1"/>
    <xf numFmtId="43" fontId="47" fillId="0" borderId="2" xfId="3" applyNumberFormat="1" applyFont="1" applyFill="1" applyBorder="1" applyAlignment="1" applyProtection="1"/>
    <xf numFmtId="43" fontId="45" fillId="0" borderId="2" xfId="3" applyNumberFormat="1" applyFont="1" applyFill="1" applyBorder="1" applyAlignment="1" applyProtection="1">
      <alignment horizontal="left" vertical="top"/>
    </xf>
    <xf numFmtId="43" fontId="48" fillId="0" borderId="2" xfId="3" applyNumberFormat="1" applyFont="1" applyBorder="1"/>
    <xf numFmtId="43" fontId="49" fillId="0" borderId="2" xfId="3" applyNumberFormat="1" applyFont="1" applyFill="1" applyBorder="1" applyAlignment="1" applyProtection="1">
      <alignment horizontal="left" vertical="top"/>
    </xf>
    <xf numFmtId="43" fontId="50" fillId="0" borderId="2" xfId="3" applyNumberFormat="1" applyFont="1" applyFill="1" applyBorder="1" applyAlignment="1" applyProtection="1"/>
    <xf numFmtId="0" fontId="46" fillId="0" borderId="0" xfId="3" applyFont="1" applyFill="1"/>
    <xf numFmtId="164" fontId="42" fillId="0" borderId="2" xfId="1" quotePrefix="1" applyNumberFormat="1" applyFont="1" applyFill="1" applyBorder="1" applyAlignment="1">
      <alignment horizontal="right"/>
    </xf>
    <xf numFmtId="0" fontId="44" fillId="0" borderId="2" xfId="3" applyFont="1" applyBorder="1"/>
    <xf numFmtId="0" fontId="34" fillId="0" borderId="2" xfId="0" applyFont="1" applyBorder="1"/>
    <xf numFmtId="0" fontId="4" fillId="0" borderId="2" xfId="0" applyFont="1" applyBorder="1" applyAlignment="1">
      <alignment horizontal="left"/>
    </xf>
    <xf numFmtId="164" fontId="0" fillId="0" borderId="0" xfId="0" applyNumberFormat="1"/>
    <xf numFmtId="164" fontId="6" fillId="0" borderId="2" xfId="3" quotePrefix="1" applyNumberFormat="1" applyFont="1" applyFill="1" applyBorder="1" applyAlignment="1" applyProtection="1">
      <alignment horizontal="right"/>
    </xf>
    <xf numFmtId="43" fontId="13" fillId="0" borderId="2" xfId="3" applyNumberFormat="1" applyFont="1" applyFill="1" applyBorder="1" applyAlignment="1" applyProtection="1"/>
    <xf numFmtId="0" fontId="4" fillId="0" borderId="3" xfId="0" applyFont="1" applyBorder="1"/>
    <xf numFmtId="44" fontId="13" fillId="0" borderId="3" xfId="2" applyFont="1" applyFill="1" applyBorder="1" applyAlignment="1"/>
    <xf numFmtId="44" fontId="22" fillId="0" borderId="3" xfId="2" applyFont="1" applyFill="1" applyBorder="1"/>
    <xf numFmtId="0" fontId="25" fillId="0" borderId="3" xfId="0" applyFont="1" applyBorder="1"/>
    <xf numFmtId="0" fontId="51" fillId="0" borderId="3" xfId="0" applyFont="1" applyBorder="1"/>
    <xf numFmtId="44" fontId="0" fillId="0" borderId="3" xfId="2" applyFont="1" applyBorder="1"/>
    <xf numFmtId="0" fontId="17" fillId="0" borderId="4" xfId="0" applyFont="1" applyBorder="1" applyAlignment="1">
      <alignment horizontal="left"/>
    </xf>
    <xf numFmtId="164" fontId="22" fillId="0" borderId="5" xfId="1" applyNumberFormat="1" applyFont="1" applyBorder="1"/>
    <xf numFmtId="164" fontId="0" fillId="0" borderId="5" xfId="1" applyNumberFormat="1" applyFont="1" applyBorder="1"/>
    <xf numFmtId="0" fontId="52" fillId="0" borderId="3" xfId="0" applyFont="1" applyBorder="1" applyAlignment="1">
      <alignment horizontal="left"/>
    </xf>
    <xf numFmtId="43" fontId="52" fillId="0" borderId="3" xfId="3" applyNumberFormat="1" applyFont="1" applyFill="1" applyBorder="1" applyAlignment="1" applyProtection="1">
      <alignment horizontal="left"/>
    </xf>
    <xf numFmtId="43" fontId="52" fillId="0" borderId="3" xfId="3" applyNumberFormat="1" applyFont="1" applyBorder="1" applyAlignment="1" applyProtection="1">
      <alignment horizontal="left"/>
    </xf>
    <xf numFmtId="43" fontId="52" fillId="0" borderId="3" xfId="3" applyNumberFormat="1" applyFont="1" applyFill="1" applyBorder="1" applyAlignment="1" applyProtection="1">
      <alignment horizontal="left" vertical="top"/>
    </xf>
    <xf numFmtId="43" fontId="53" fillId="0" borderId="2" xfId="3" applyNumberFormat="1" applyFont="1" applyFill="1" applyBorder="1" applyAlignment="1" applyProtection="1"/>
    <xf numFmtId="0" fontId="54" fillId="0" borderId="0" xfId="0" applyFont="1"/>
    <xf numFmtId="0" fontId="54" fillId="0" borderId="4" xfId="0" applyFont="1" applyBorder="1"/>
    <xf numFmtId="2" fontId="43" fillId="0" borderId="3" xfId="2" applyNumberFormat="1" applyFont="1" applyFill="1" applyBorder="1" applyAlignment="1"/>
    <xf numFmtId="164" fontId="55" fillId="0" borderId="2" xfId="3" quotePrefix="1" applyNumberFormat="1" applyFont="1" applyFill="1" applyBorder="1" applyAlignment="1" applyProtection="1">
      <alignment horizontal="right"/>
    </xf>
    <xf numFmtId="0" fontId="10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</cellXfs>
  <cellStyles count="326">
    <cellStyle name="Bold text" xfId="8" xr:uid="{00000000-0005-0000-0000-000000000000}"/>
    <cellStyle name="Col header" xfId="9" xr:uid="{00000000-0005-0000-0000-000001000000}"/>
    <cellStyle name="Comma" xfId="1" builtinId="3"/>
    <cellStyle name="Comma 10" xfId="10" xr:uid="{00000000-0005-0000-0000-000003000000}"/>
    <cellStyle name="Comma 11" xfId="11" xr:uid="{00000000-0005-0000-0000-000004000000}"/>
    <cellStyle name="Comma 11 2" xfId="12" xr:uid="{00000000-0005-0000-0000-000005000000}"/>
    <cellStyle name="Comma 13" xfId="13" xr:uid="{00000000-0005-0000-0000-000006000000}"/>
    <cellStyle name="Comma 13 2" xfId="14" xr:uid="{00000000-0005-0000-0000-000007000000}"/>
    <cellStyle name="Comma 14" xfId="15" xr:uid="{00000000-0005-0000-0000-000008000000}"/>
    <cellStyle name="Comma 14 2" xfId="16" xr:uid="{00000000-0005-0000-0000-000009000000}"/>
    <cellStyle name="Comma 2" xfId="6" xr:uid="{00000000-0005-0000-0000-00000A000000}"/>
    <cellStyle name="Comma 3" xfId="17" xr:uid="{00000000-0005-0000-0000-00000B000000}"/>
    <cellStyle name="Comma 3 2" xfId="18" xr:uid="{00000000-0005-0000-0000-00000C000000}"/>
    <cellStyle name="Comma 3 3" xfId="19" xr:uid="{00000000-0005-0000-0000-00000D000000}"/>
    <cellStyle name="Comma 4" xfId="4" xr:uid="{00000000-0005-0000-0000-00000E000000}"/>
    <cellStyle name="Comma 5" xfId="20" xr:uid="{00000000-0005-0000-0000-00000F000000}"/>
    <cellStyle name="Comma 5 2" xfId="21" xr:uid="{00000000-0005-0000-0000-000010000000}"/>
    <cellStyle name="Comma 5 3" xfId="22" xr:uid="{00000000-0005-0000-0000-000011000000}"/>
    <cellStyle name="Comma 6" xfId="23" xr:uid="{00000000-0005-0000-0000-000012000000}"/>
    <cellStyle name="Comma 6 10" xfId="24" xr:uid="{00000000-0005-0000-0000-000013000000}"/>
    <cellStyle name="Comma 6 11" xfId="25" xr:uid="{00000000-0005-0000-0000-000014000000}"/>
    <cellStyle name="Comma 6 12" xfId="26" xr:uid="{00000000-0005-0000-0000-000015000000}"/>
    <cellStyle name="Comma 6 2" xfId="27" xr:uid="{00000000-0005-0000-0000-000016000000}"/>
    <cellStyle name="Comma 6 2 2" xfId="28" xr:uid="{00000000-0005-0000-0000-000017000000}"/>
    <cellStyle name="Comma 6 3" xfId="29" xr:uid="{00000000-0005-0000-0000-000018000000}"/>
    <cellStyle name="Comma 6 3 2" xfId="30" xr:uid="{00000000-0005-0000-0000-000019000000}"/>
    <cellStyle name="Comma 6 4" xfId="31" xr:uid="{00000000-0005-0000-0000-00001A000000}"/>
    <cellStyle name="Comma 6 4 10" xfId="32" xr:uid="{00000000-0005-0000-0000-00001B000000}"/>
    <cellStyle name="Comma 6 4 10 2" xfId="33" xr:uid="{00000000-0005-0000-0000-00001C000000}"/>
    <cellStyle name="Comma 6 4 11" xfId="34" xr:uid="{00000000-0005-0000-0000-00001D000000}"/>
    <cellStyle name="Comma 6 4 11 2" xfId="35" xr:uid="{00000000-0005-0000-0000-00001E000000}"/>
    <cellStyle name="Comma 6 4 11 3" xfId="36" xr:uid="{00000000-0005-0000-0000-00001F000000}"/>
    <cellStyle name="Comma 6 4 11 4" xfId="319" xr:uid="{00000000-0005-0000-0000-000020000000}"/>
    <cellStyle name="Comma 6 4 2" xfId="37" xr:uid="{00000000-0005-0000-0000-000021000000}"/>
    <cellStyle name="Comma 6 4 2 2" xfId="38" xr:uid="{00000000-0005-0000-0000-000022000000}"/>
    <cellStyle name="Comma 6 4 3" xfId="39" xr:uid="{00000000-0005-0000-0000-000023000000}"/>
    <cellStyle name="Comma 6 4 3 2" xfId="40" xr:uid="{00000000-0005-0000-0000-000024000000}"/>
    <cellStyle name="Comma 6 4 4" xfId="41" xr:uid="{00000000-0005-0000-0000-000025000000}"/>
    <cellStyle name="Comma 6 4 4 2" xfId="42" xr:uid="{00000000-0005-0000-0000-000026000000}"/>
    <cellStyle name="Comma 6 4 5" xfId="43" xr:uid="{00000000-0005-0000-0000-000027000000}"/>
    <cellStyle name="Comma 6 4 5 2" xfId="44" xr:uid="{00000000-0005-0000-0000-000028000000}"/>
    <cellStyle name="Comma 6 4 6" xfId="45" xr:uid="{00000000-0005-0000-0000-000029000000}"/>
    <cellStyle name="Comma 6 4 6 2" xfId="46" xr:uid="{00000000-0005-0000-0000-00002A000000}"/>
    <cellStyle name="Comma 6 4 7" xfId="47" xr:uid="{00000000-0005-0000-0000-00002B000000}"/>
    <cellStyle name="Comma 6 4 7 2" xfId="48" xr:uid="{00000000-0005-0000-0000-00002C000000}"/>
    <cellStyle name="Comma 6 4 8" xfId="49" xr:uid="{00000000-0005-0000-0000-00002D000000}"/>
    <cellStyle name="Comma 6 4 8 2" xfId="50" xr:uid="{00000000-0005-0000-0000-00002E000000}"/>
    <cellStyle name="Comma 6 4 9" xfId="51" xr:uid="{00000000-0005-0000-0000-00002F000000}"/>
    <cellStyle name="Comma 6 4 9 2" xfId="52" xr:uid="{00000000-0005-0000-0000-000030000000}"/>
    <cellStyle name="Comma 6 5" xfId="53" xr:uid="{00000000-0005-0000-0000-000031000000}"/>
    <cellStyle name="Comma 6 5 2" xfId="54" xr:uid="{00000000-0005-0000-0000-000032000000}"/>
    <cellStyle name="Comma 6 6" xfId="55" xr:uid="{00000000-0005-0000-0000-000033000000}"/>
    <cellStyle name="Comma 6 7" xfId="56" xr:uid="{00000000-0005-0000-0000-000034000000}"/>
    <cellStyle name="Comma 6 8" xfId="57" xr:uid="{00000000-0005-0000-0000-000035000000}"/>
    <cellStyle name="Comma 6 9" xfId="58" xr:uid="{00000000-0005-0000-0000-000036000000}"/>
    <cellStyle name="Comma 7" xfId="59" xr:uid="{00000000-0005-0000-0000-000037000000}"/>
    <cellStyle name="Comma 8" xfId="317" xr:uid="{00000000-0005-0000-0000-000038000000}"/>
    <cellStyle name="Comma 8 2" xfId="60" xr:uid="{00000000-0005-0000-0000-000039000000}"/>
    <cellStyle name="Comma 9" xfId="61" xr:uid="{00000000-0005-0000-0000-00003A000000}"/>
    <cellStyle name="Comma 9 2" xfId="62" xr:uid="{00000000-0005-0000-0000-00003B000000}"/>
    <cellStyle name="Currency" xfId="2" builtinId="4"/>
    <cellStyle name="Currency 10" xfId="63" xr:uid="{00000000-0005-0000-0000-00003D000000}"/>
    <cellStyle name="Currency 11" xfId="64" xr:uid="{00000000-0005-0000-0000-00003E000000}"/>
    <cellStyle name="Currency 16" xfId="65" xr:uid="{00000000-0005-0000-0000-00003F000000}"/>
    <cellStyle name="Currency 16 2" xfId="66" xr:uid="{00000000-0005-0000-0000-000040000000}"/>
    <cellStyle name="Currency 17" xfId="67" xr:uid="{00000000-0005-0000-0000-000041000000}"/>
    <cellStyle name="Currency 17 2" xfId="68" xr:uid="{00000000-0005-0000-0000-000042000000}"/>
    <cellStyle name="Currency 2" xfId="69" xr:uid="{00000000-0005-0000-0000-000043000000}"/>
    <cellStyle name="Currency 2 2" xfId="70" xr:uid="{00000000-0005-0000-0000-000044000000}"/>
    <cellStyle name="Currency 2 3" xfId="71" xr:uid="{00000000-0005-0000-0000-000045000000}"/>
    <cellStyle name="Currency 2 4" xfId="72" xr:uid="{00000000-0005-0000-0000-000046000000}"/>
    <cellStyle name="Currency 3" xfId="73" xr:uid="{00000000-0005-0000-0000-000047000000}"/>
    <cellStyle name="Currency 4" xfId="74" xr:uid="{00000000-0005-0000-0000-000048000000}"/>
    <cellStyle name="Currency 4 2" xfId="75" xr:uid="{00000000-0005-0000-0000-000049000000}"/>
    <cellStyle name="Currency 4 3" xfId="76" xr:uid="{00000000-0005-0000-0000-00004A000000}"/>
    <cellStyle name="Currency 5" xfId="77" xr:uid="{00000000-0005-0000-0000-00004B000000}"/>
    <cellStyle name="Currency 5 2" xfId="78" xr:uid="{00000000-0005-0000-0000-00004C000000}"/>
    <cellStyle name="Currency 5 3" xfId="320" xr:uid="{00000000-0005-0000-0000-00004D000000}"/>
    <cellStyle name="Currency 6" xfId="79" xr:uid="{00000000-0005-0000-0000-00004E000000}"/>
    <cellStyle name="Currency 6 2" xfId="80" xr:uid="{00000000-0005-0000-0000-00004F000000}"/>
    <cellStyle name="Currency 7" xfId="81" xr:uid="{00000000-0005-0000-0000-000050000000}"/>
    <cellStyle name="Currency 7 2" xfId="82" xr:uid="{00000000-0005-0000-0000-000051000000}"/>
    <cellStyle name="Currency 8" xfId="83" xr:uid="{00000000-0005-0000-0000-000052000000}"/>
    <cellStyle name="Currency 8 2" xfId="84" xr:uid="{00000000-0005-0000-0000-000053000000}"/>
    <cellStyle name="Currency 9" xfId="85" xr:uid="{00000000-0005-0000-0000-000054000000}"/>
    <cellStyle name="Currency 9 2" xfId="86" xr:uid="{00000000-0005-0000-0000-000055000000}"/>
    <cellStyle name="Date" xfId="87" xr:uid="{00000000-0005-0000-0000-000056000000}"/>
    <cellStyle name="Date &amp; time" xfId="88" xr:uid="{00000000-0005-0000-0000-000057000000}"/>
    <cellStyle name="Fixed1 - Style1" xfId="89" xr:uid="{00000000-0005-0000-0000-000058000000}"/>
    <cellStyle name="Hyperlink" xfId="3" builtinId="8"/>
    <cellStyle name="Hyperlink 2" xfId="90" xr:uid="{00000000-0005-0000-0000-00005A000000}"/>
    <cellStyle name="Hyperlink 2 2" xfId="91" xr:uid="{00000000-0005-0000-0000-00005B000000}"/>
    <cellStyle name="Hyperlink 3" xfId="92" xr:uid="{00000000-0005-0000-0000-00005C000000}"/>
    <cellStyle name="Hyperlink 4" xfId="318" xr:uid="{00000000-0005-0000-0000-00005D000000}"/>
    <cellStyle name="Hyperlink 5" xfId="315" xr:uid="{00000000-0005-0000-0000-00005E000000}"/>
    <cellStyle name="Money" xfId="93" xr:uid="{00000000-0005-0000-0000-00005F000000}"/>
    <cellStyle name="Normal" xfId="0" builtinId="0"/>
    <cellStyle name="Normal 2" xfId="7" xr:uid="{00000000-0005-0000-0000-000061000000}"/>
    <cellStyle name="Normal 2 10" xfId="94" xr:uid="{00000000-0005-0000-0000-000062000000}"/>
    <cellStyle name="Normal 2 11" xfId="95" xr:uid="{00000000-0005-0000-0000-000063000000}"/>
    <cellStyle name="Normal 2 12" xfId="96" xr:uid="{00000000-0005-0000-0000-000064000000}"/>
    <cellStyle name="Normal 2 13" xfId="97" xr:uid="{00000000-0005-0000-0000-000065000000}"/>
    <cellStyle name="Normal 2 14" xfId="98" xr:uid="{00000000-0005-0000-0000-000066000000}"/>
    <cellStyle name="Normal 2 15" xfId="99" xr:uid="{00000000-0005-0000-0000-000067000000}"/>
    <cellStyle name="Normal 2 16" xfId="100" xr:uid="{00000000-0005-0000-0000-000068000000}"/>
    <cellStyle name="Normal 2 17" xfId="101" xr:uid="{00000000-0005-0000-0000-000069000000}"/>
    <cellStyle name="Normal 2 18" xfId="102" xr:uid="{00000000-0005-0000-0000-00006A000000}"/>
    <cellStyle name="Normal 2 19" xfId="103" xr:uid="{00000000-0005-0000-0000-00006B000000}"/>
    <cellStyle name="Normal 2 2" xfId="104" xr:uid="{00000000-0005-0000-0000-00006C000000}"/>
    <cellStyle name="Normal 2 20" xfId="105" xr:uid="{00000000-0005-0000-0000-00006D000000}"/>
    <cellStyle name="Normal 2 21" xfId="106" xr:uid="{00000000-0005-0000-0000-00006E000000}"/>
    <cellStyle name="Normal 2 22" xfId="107" xr:uid="{00000000-0005-0000-0000-00006F000000}"/>
    <cellStyle name="Normal 2 23" xfId="108" xr:uid="{00000000-0005-0000-0000-000070000000}"/>
    <cellStyle name="Normal 2 24" xfId="109" xr:uid="{00000000-0005-0000-0000-000071000000}"/>
    <cellStyle name="Normal 2 25" xfId="110" xr:uid="{00000000-0005-0000-0000-000072000000}"/>
    <cellStyle name="Normal 2 26" xfId="111" xr:uid="{00000000-0005-0000-0000-000073000000}"/>
    <cellStyle name="Normal 2 27" xfId="112" xr:uid="{00000000-0005-0000-0000-000074000000}"/>
    <cellStyle name="Normal 2 28" xfId="113" xr:uid="{00000000-0005-0000-0000-000075000000}"/>
    <cellStyle name="Normal 2 29" xfId="114" xr:uid="{00000000-0005-0000-0000-000076000000}"/>
    <cellStyle name="Normal 2 3" xfId="115" xr:uid="{00000000-0005-0000-0000-000077000000}"/>
    <cellStyle name="Normal 2 30" xfId="116" xr:uid="{00000000-0005-0000-0000-000078000000}"/>
    <cellStyle name="Normal 2 31" xfId="117" xr:uid="{00000000-0005-0000-0000-000079000000}"/>
    <cellStyle name="Normal 2 32" xfId="118" xr:uid="{00000000-0005-0000-0000-00007A000000}"/>
    <cellStyle name="Normal 2 33" xfId="119" xr:uid="{00000000-0005-0000-0000-00007B000000}"/>
    <cellStyle name="Normal 2 34" xfId="120" xr:uid="{00000000-0005-0000-0000-00007C000000}"/>
    <cellStyle name="Normal 2 35" xfId="121" xr:uid="{00000000-0005-0000-0000-00007D000000}"/>
    <cellStyle name="Normal 2 36" xfId="122" xr:uid="{00000000-0005-0000-0000-00007E000000}"/>
    <cellStyle name="Normal 2 37" xfId="123" xr:uid="{00000000-0005-0000-0000-00007F000000}"/>
    <cellStyle name="Normal 2 38" xfId="124" xr:uid="{00000000-0005-0000-0000-000080000000}"/>
    <cellStyle name="Normal 2 39" xfId="125" xr:uid="{00000000-0005-0000-0000-000081000000}"/>
    <cellStyle name="Normal 2 4" xfId="126" xr:uid="{00000000-0005-0000-0000-000082000000}"/>
    <cellStyle name="Normal 2 4 10" xfId="127" xr:uid="{00000000-0005-0000-0000-000083000000}"/>
    <cellStyle name="Normal 2 4 11" xfId="128" xr:uid="{00000000-0005-0000-0000-000084000000}"/>
    <cellStyle name="Normal 2 4 12" xfId="129" xr:uid="{00000000-0005-0000-0000-000085000000}"/>
    <cellStyle name="Normal 2 4 13" xfId="130" xr:uid="{00000000-0005-0000-0000-000086000000}"/>
    <cellStyle name="Normal 2 4 14" xfId="131" xr:uid="{00000000-0005-0000-0000-000087000000}"/>
    <cellStyle name="Normal 2 4 15" xfId="132" xr:uid="{00000000-0005-0000-0000-000088000000}"/>
    <cellStyle name="Normal 2 4 16" xfId="133" xr:uid="{00000000-0005-0000-0000-000089000000}"/>
    <cellStyle name="Normal 2 4 17" xfId="134" xr:uid="{00000000-0005-0000-0000-00008A000000}"/>
    <cellStyle name="Normal 2 4 18" xfId="135" xr:uid="{00000000-0005-0000-0000-00008B000000}"/>
    <cellStyle name="Normal 2 4 19" xfId="136" xr:uid="{00000000-0005-0000-0000-00008C000000}"/>
    <cellStyle name="Normal 2 4 2" xfId="137" xr:uid="{00000000-0005-0000-0000-00008D000000}"/>
    <cellStyle name="Normal 2 4 20" xfId="138" xr:uid="{00000000-0005-0000-0000-00008E000000}"/>
    <cellStyle name="Normal 2 4 21" xfId="139" xr:uid="{00000000-0005-0000-0000-00008F000000}"/>
    <cellStyle name="Normal 2 4 22" xfId="140" xr:uid="{00000000-0005-0000-0000-000090000000}"/>
    <cellStyle name="Normal 2 4 23" xfId="141" xr:uid="{00000000-0005-0000-0000-000091000000}"/>
    <cellStyle name="Normal 2 4 24" xfId="142" xr:uid="{00000000-0005-0000-0000-000092000000}"/>
    <cellStyle name="Normal 2 4 25" xfId="143" xr:uid="{00000000-0005-0000-0000-000093000000}"/>
    <cellStyle name="Normal 2 4 26" xfId="144" xr:uid="{00000000-0005-0000-0000-000094000000}"/>
    <cellStyle name="Normal 2 4 27" xfId="145" xr:uid="{00000000-0005-0000-0000-000095000000}"/>
    <cellStyle name="Normal 2 4 28" xfId="146" xr:uid="{00000000-0005-0000-0000-000096000000}"/>
    <cellStyle name="Normal 2 4 29" xfId="147" xr:uid="{00000000-0005-0000-0000-000097000000}"/>
    <cellStyle name="Normal 2 4 3" xfId="148" xr:uid="{00000000-0005-0000-0000-000098000000}"/>
    <cellStyle name="Normal 2 4 30" xfId="149" xr:uid="{00000000-0005-0000-0000-000099000000}"/>
    <cellStyle name="Normal 2 4 31" xfId="150" xr:uid="{00000000-0005-0000-0000-00009A000000}"/>
    <cellStyle name="Normal 2 4 32" xfId="151" xr:uid="{00000000-0005-0000-0000-00009B000000}"/>
    <cellStyle name="Normal 2 4 33" xfId="152" xr:uid="{00000000-0005-0000-0000-00009C000000}"/>
    <cellStyle name="Normal 2 4 34" xfId="153" xr:uid="{00000000-0005-0000-0000-00009D000000}"/>
    <cellStyle name="Normal 2 4 35" xfId="154" xr:uid="{00000000-0005-0000-0000-00009E000000}"/>
    <cellStyle name="Normal 2 4 36" xfId="155" xr:uid="{00000000-0005-0000-0000-00009F000000}"/>
    <cellStyle name="Normal 2 4 37" xfId="156" xr:uid="{00000000-0005-0000-0000-0000A0000000}"/>
    <cellStyle name="Normal 2 4 38" xfId="157" xr:uid="{00000000-0005-0000-0000-0000A1000000}"/>
    <cellStyle name="Normal 2 4 39" xfId="158" xr:uid="{00000000-0005-0000-0000-0000A2000000}"/>
    <cellStyle name="Normal 2 4 4" xfId="159" xr:uid="{00000000-0005-0000-0000-0000A3000000}"/>
    <cellStyle name="Normal 2 4 40" xfId="160" xr:uid="{00000000-0005-0000-0000-0000A4000000}"/>
    <cellStyle name="Normal 2 4 41" xfId="161" xr:uid="{00000000-0005-0000-0000-0000A5000000}"/>
    <cellStyle name="Normal 2 4 42" xfId="162" xr:uid="{00000000-0005-0000-0000-0000A6000000}"/>
    <cellStyle name="Normal 2 4 43" xfId="163" xr:uid="{00000000-0005-0000-0000-0000A7000000}"/>
    <cellStyle name="Normal 2 4 44" xfId="164" xr:uid="{00000000-0005-0000-0000-0000A8000000}"/>
    <cellStyle name="Normal 2 4 45" xfId="165" xr:uid="{00000000-0005-0000-0000-0000A9000000}"/>
    <cellStyle name="Normal 2 4 46" xfId="166" xr:uid="{00000000-0005-0000-0000-0000AA000000}"/>
    <cellStyle name="Normal 2 4 47" xfId="167" xr:uid="{00000000-0005-0000-0000-0000AB000000}"/>
    <cellStyle name="Normal 2 4 48" xfId="168" xr:uid="{00000000-0005-0000-0000-0000AC000000}"/>
    <cellStyle name="Normal 2 4 49" xfId="169" xr:uid="{00000000-0005-0000-0000-0000AD000000}"/>
    <cellStyle name="Normal 2 4 5" xfId="170" xr:uid="{00000000-0005-0000-0000-0000AE000000}"/>
    <cellStyle name="Normal 2 4 50" xfId="171" xr:uid="{00000000-0005-0000-0000-0000AF000000}"/>
    <cellStyle name="Normal 2 4 51" xfId="172" xr:uid="{00000000-0005-0000-0000-0000B0000000}"/>
    <cellStyle name="Normal 2 4 52" xfId="173" xr:uid="{00000000-0005-0000-0000-0000B1000000}"/>
    <cellStyle name="Normal 2 4 53" xfId="174" xr:uid="{00000000-0005-0000-0000-0000B2000000}"/>
    <cellStyle name="Normal 2 4 54" xfId="175" xr:uid="{00000000-0005-0000-0000-0000B3000000}"/>
    <cellStyle name="Normal 2 4 55" xfId="176" xr:uid="{00000000-0005-0000-0000-0000B4000000}"/>
    <cellStyle name="Normal 2 4 56" xfId="177" xr:uid="{00000000-0005-0000-0000-0000B5000000}"/>
    <cellStyle name="Normal 2 4 57" xfId="178" xr:uid="{00000000-0005-0000-0000-0000B6000000}"/>
    <cellStyle name="Normal 2 4 58" xfId="179" xr:uid="{00000000-0005-0000-0000-0000B7000000}"/>
    <cellStyle name="Normal 2 4 59" xfId="180" xr:uid="{00000000-0005-0000-0000-0000B8000000}"/>
    <cellStyle name="Normal 2 4 6" xfId="181" xr:uid="{00000000-0005-0000-0000-0000B9000000}"/>
    <cellStyle name="Normal 2 4 60" xfId="182" xr:uid="{00000000-0005-0000-0000-0000BA000000}"/>
    <cellStyle name="Normal 2 4 61" xfId="183" xr:uid="{00000000-0005-0000-0000-0000BB000000}"/>
    <cellStyle name="Normal 2 4 62" xfId="184" xr:uid="{00000000-0005-0000-0000-0000BC000000}"/>
    <cellStyle name="Normal 2 4 63" xfId="185" xr:uid="{00000000-0005-0000-0000-0000BD000000}"/>
    <cellStyle name="Normal 2 4 64" xfId="186" xr:uid="{00000000-0005-0000-0000-0000BE000000}"/>
    <cellStyle name="Normal 2 4 65" xfId="187" xr:uid="{00000000-0005-0000-0000-0000BF000000}"/>
    <cellStyle name="Normal 2 4 66" xfId="188" xr:uid="{00000000-0005-0000-0000-0000C0000000}"/>
    <cellStyle name="Normal 2 4 7" xfId="189" xr:uid="{00000000-0005-0000-0000-0000C1000000}"/>
    <cellStyle name="Normal 2 4 8" xfId="190" xr:uid="{00000000-0005-0000-0000-0000C2000000}"/>
    <cellStyle name="Normal 2 4 9" xfId="191" xr:uid="{00000000-0005-0000-0000-0000C3000000}"/>
    <cellStyle name="Normal 2 40" xfId="192" xr:uid="{00000000-0005-0000-0000-0000C4000000}"/>
    <cellStyle name="Normal 2 41" xfId="193" xr:uid="{00000000-0005-0000-0000-0000C5000000}"/>
    <cellStyle name="Normal 2 42" xfId="194" xr:uid="{00000000-0005-0000-0000-0000C6000000}"/>
    <cellStyle name="Normal 2 43" xfId="195" xr:uid="{00000000-0005-0000-0000-0000C7000000}"/>
    <cellStyle name="Normal 2 44" xfId="196" xr:uid="{00000000-0005-0000-0000-0000C8000000}"/>
    <cellStyle name="Normal 2 45" xfId="197" xr:uid="{00000000-0005-0000-0000-0000C9000000}"/>
    <cellStyle name="Normal 2 46" xfId="198" xr:uid="{00000000-0005-0000-0000-0000CA000000}"/>
    <cellStyle name="Normal 2 47" xfId="199" xr:uid="{00000000-0005-0000-0000-0000CB000000}"/>
    <cellStyle name="Normal 2 48" xfId="200" xr:uid="{00000000-0005-0000-0000-0000CC000000}"/>
    <cellStyle name="Normal 2 49" xfId="201" xr:uid="{00000000-0005-0000-0000-0000CD000000}"/>
    <cellStyle name="Normal 2 5" xfId="202" xr:uid="{00000000-0005-0000-0000-0000CE000000}"/>
    <cellStyle name="Normal 2 50" xfId="203" xr:uid="{00000000-0005-0000-0000-0000CF000000}"/>
    <cellStyle name="Normal 2 51" xfId="204" xr:uid="{00000000-0005-0000-0000-0000D0000000}"/>
    <cellStyle name="Normal 2 52" xfId="205" xr:uid="{00000000-0005-0000-0000-0000D1000000}"/>
    <cellStyle name="Normal 2 53" xfId="206" xr:uid="{00000000-0005-0000-0000-0000D2000000}"/>
    <cellStyle name="Normal 2 54" xfId="207" xr:uid="{00000000-0005-0000-0000-0000D3000000}"/>
    <cellStyle name="Normal 2 55" xfId="208" xr:uid="{00000000-0005-0000-0000-0000D4000000}"/>
    <cellStyle name="Normal 2 56" xfId="209" xr:uid="{00000000-0005-0000-0000-0000D5000000}"/>
    <cellStyle name="Normal 2 57" xfId="210" xr:uid="{00000000-0005-0000-0000-0000D6000000}"/>
    <cellStyle name="Normal 2 58" xfId="211" xr:uid="{00000000-0005-0000-0000-0000D7000000}"/>
    <cellStyle name="Normal 2 59" xfId="212" xr:uid="{00000000-0005-0000-0000-0000D8000000}"/>
    <cellStyle name="Normal 2 6" xfId="213" xr:uid="{00000000-0005-0000-0000-0000D9000000}"/>
    <cellStyle name="Normal 2 60" xfId="214" xr:uid="{00000000-0005-0000-0000-0000DA000000}"/>
    <cellStyle name="Normal 2 61" xfId="215" xr:uid="{00000000-0005-0000-0000-0000DB000000}"/>
    <cellStyle name="Normal 2 62" xfId="216" xr:uid="{00000000-0005-0000-0000-0000DC000000}"/>
    <cellStyle name="Normal 2 63" xfId="217" xr:uid="{00000000-0005-0000-0000-0000DD000000}"/>
    <cellStyle name="Normal 2 64" xfId="218" xr:uid="{00000000-0005-0000-0000-0000DE000000}"/>
    <cellStyle name="Normal 2 65" xfId="219" xr:uid="{00000000-0005-0000-0000-0000DF000000}"/>
    <cellStyle name="Normal 2 66" xfId="220" xr:uid="{00000000-0005-0000-0000-0000E0000000}"/>
    <cellStyle name="Normal 2 67" xfId="221" xr:uid="{00000000-0005-0000-0000-0000E1000000}"/>
    <cellStyle name="Normal 2 7" xfId="222" xr:uid="{00000000-0005-0000-0000-0000E2000000}"/>
    <cellStyle name="Normal 2 8" xfId="223" xr:uid="{00000000-0005-0000-0000-0000E3000000}"/>
    <cellStyle name="Normal 2 9" xfId="224" xr:uid="{00000000-0005-0000-0000-0000E4000000}"/>
    <cellStyle name="Normal 3" xfId="225" xr:uid="{00000000-0005-0000-0000-0000E5000000}"/>
    <cellStyle name="Normal 3 10" xfId="226" xr:uid="{00000000-0005-0000-0000-0000E6000000}"/>
    <cellStyle name="Normal 3 11" xfId="227" xr:uid="{00000000-0005-0000-0000-0000E7000000}"/>
    <cellStyle name="Normal 3 12" xfId="228" xr:uid="{00000000-0005-0000-0000-0000E8000000}"/>
    <cellStyle name="Normal 3 13" xfId="229" xr:uid="{00000000-0005-0000-0000-0000E9000000}"/>
    <cellStyle name="Normal 3 14" xfId="230" xr:uid="{00000000-0005-0000-0000-0000EA000000}"/>
    <cellStyle name="Normal 3 15" xfId="231" xr:uid="{00000000-0005-0000-0000-0000EB000000}"/>
    <cellStyle name="Normal 3 16" xfId="232" xr:uid="{00000000-0005-0000-0000-0000EC000000}"/>
    <cellStyle name="Normal 3 17" xfId="233" xr:uid="{00000000-0005-0000-0000-0000ED000000}"/>
    <cellStyle name="Normal 3 18" xfId="234" xr:uid="{00000000-0005-0000-0000-0000EE000000}"/>
    <cellStyle name="Normal 3 19" xfId="235" xr:uid="{00000000-0005-0000-0000-0000EF000000}"/>
    <cellStyle name="Normal 3 2" xfId="236" xr:uid="{00000000-0005-0000-0000-0000F0000000}"/>
    <cellStyle name="Normal 3 20" xfId="237" xr:uid="{00000000-0005-0000-0000-0000F1000000}"/>
    <cellStyle name="Normal 3 21" xfId="238" xr:uid="{00000000-0005-0000-0000-0000F2000000}"/>
    <cellStyle name="Normal 3 22" xfId="239" xr:uid="{00000000-0005-0000-0000-0000F3000000}"/>
    <cellStyle name="Normal 3 23" xfId="240" xr:uid="{00000000-0005-0000-0000-0000F4000000}"/>
    <cellStyle name="Normal 3 24" xfId="241" xr:uid="{00000000-0005-0000-0000-0000F5000000}"/>
    <cellStyle name="Normal 3 25" xfId="242" xr:uid="{00000000-0005-0000-0000-0000F6000000}"/>
    <cellStyle name="Normal 3 26" xfId="243" xr:uid="{00000000-0005-0000-0000-0000F7000000}"/>
    <cellStyle name="Normal 3 27" xfId="244" xr:uid="{00000000-0005-0000-0000-0000F8000000}"/>
    <cellStyle name="Normal 3 28" xfId="245" xr:uid="{00000000-0005-0000-0000-0000F9000000}"/>
    <cellStyle name="Normal 3 29" xfId="246" xr:uid="{00000000-0005-0000-0000-0000FA000000}"/>
    <cellStyle name="Normal 3 3" xfId="247" xr:uid="{00000000-0005-0000-0000-0000FB000000}"/>
    <cellStyle name="Normal 3 30" xfId="248" xr:uid="{00000000-0005-0000-0000-0000FC000000}"/>
    <cellStyle name="Normal 3 31" xfId="249" xr:uid="{00000000-0005-0000-0000-0000FD000000}"/>
    <cellStyle name="Normal 3 32" xfId="250" xr:uid="{00000000-0005-0000-0000-0000FE000000}"/>
    <cellStyle name="Normal 3 33" xfId="251" xr:uid="{00000000-0005-0000-0000-0000FF000000}"/>
    <cellStyle name="Normal 3 34" xfId="252" xr:uid="{00000000-0005-0000-0000-000000010000}"/>
    <cellStyle name="Normal 3 35" xfId="253" xr:uid="{00000000-0005-0000-0000-000001010000}"/>
    <cellStyle name="Normal 3 36" xfId="254" xr:uid="{00000000-0005-0000-0000-000002010000}"/>
    <cellStyle name="Normal 3 37" xfId="255" xr:uid="{00000000-0005-0000-0000-000003010000}"/>
    <cellStyle name="Normal 3 38" xfId="256" xr:uid="{00000000-0005-0000-0000-000004010000}"/>
    <cellStyle name="Normal 3 39" xfId="257" xr:uid="{00000000-0005-0000-0000-000005010000}"/>
    <cellStyle name="Normal 3 4" xfId="258" xr:uid="{00000000-0005-0000-0000-000006010000}"/>
    <cellStyle name="Normal 3 40" xfId="259" xr:uid="{00000000-0005-0000-0000-000007010000}"/>
    <cellStyle name="Normal 3 41" xfId="260" xr:uid="{00000000-0005-0000-0000-000008010000}"/>
    <cellStyle name="Normal 3 42" xfId="261" xr:uid="{00000000-0005-0000-0000-000009010000}"/>
    <cellStyle name="Normal 3 43" xfId="262" xr:uid="{00000000-0005-0000-0000-00000A010000}"/>
    <cellStyle name="Normal 3 44" xfId="263" xr:uid="{00000000-0005-0000-0000-00000B010000}"/>
    <cellStyle name="Normal 3 45" xfId="264" xr:uid="{00000000-0005-0000-0000-00000C010000}"/>
    <cellStyle name="Normal 3 46" xfId="265" xr:uid="{00000000-0005-0000-0000-00000D010000}"/>
    <cellStyle name="Normal 3 47" xfId="266" xr:uid="{00000000-0005-0000-0000-00000E010000}"/>
    <cellStyle name="Normal 3 48" xfId="267" xr:uid="{00000000-0005-0000-0000-00000F010000}"/>
    <cellStyle name="Normal 3 49" xfId="268" xr:uid="{00000000-0005-0000-0000-000010010000}"/>
    <cellStyle name="Normal 3 5" xfId="269" xr:uid="{00000000-0005-0000-0000-000011010000}"/>
    <cellStyle name="Normal 3 50" xfId="270" xr:uid="{00000000-0005-0000-0000-000012010000}"/>
    <cellStyle name="Normal 3 51" xfId="271" xr:uid="{00000000-0005-0000-0000-000013010000}"/>
    <cellStyle name="Normal 3 52" xfId="272" xr:uid="{00000000-0005-0000-0000-000014010000}"/>
    <cellStyle name="Normal 3 53" xfId="273" xr:uid="{00000000-0005-0000-0000-000015010000}"/>
    <cellStyle name="Normal 3 54" xfId="274" xr:uid="{00000000-0005-0000-0000-000016010000}"/>
    <cellStyle name="Normal 3 55" xfId="275" xr:uid="{00000000-0005-0000-0000-000017010000}"/>
    <cellStyle name="Normal 3 56" xfId="276" xr:uid="{00000000-0005-0000-0000-000018010000}"/>
    <cellStyle name="Normal 3 57" xfId="277" xr:uid="{00000000-0005-0000-0000-000019010000}"/>
    <cellStyle name="Normal 3 58" xfId="278" xr:uid="{00000000-0005-0000-0000-00001A010000}"/>
    <cellStyle name="Normal 3 59" xfId="279" xr:uid="{00000000-0005-0000-0000-00001B010000}"/>
    <cellStyle name="Normal 3 6" xfId="280" xr:uid="{00000000-0005-0000-0000-00001C010000}"/>
    <cellStyle name="Normal 3 60" xfId="281" xr:uid="{00000000-0005-0000-0000-00001D010000}"/>
    <cellStyle name="Normal 3 61" xfId="282" xr:uid="{00000000-0005-0000-0000-00001E010000}"/>
    <cellStyle name="Normal 3 62" xfId="283" xr:uid="{00000000-0005-0000-0000-00001F010000}"/>
    <cellStyle name="Normal 3 63" xfId="284" xr:uid="{00000000-0005-0000-0000-000020010000}"/>
    <cellStyle name="Normal 3 64" xfId="285" xr:uid="{00000000-0005-0000-0000-000021010000}"/>
    <cellStyle name="Normal 3 65" xfId="286" xr:uid="{00000000-0005-0000-0000-000022010000}"/>
    <cellStyle name="Normal 3 66" xfId="287" xr:uid="{00000000-0005-0000-0000-000023010000}"/>
    <cellStyle name="Normal 3 7" xfId="288" xr:uid="{00000000-0005-0000-0000-000024010000}"/>
    <cellStyle name="Normal 3 8" xfId="289" xr:uid="{00000000-0005-0000-0000-000025010000}"/>
    <cellStyle name="Normal 3 9" xfId="290" xr:uid="{00000000-0005-0000-0000-000026010000}"/>
    <cellStyle name="Normal 4" xfId="291" xr:uid="{00000000-0005-0000-0000-000027010000}"/>
    <cellStyle name="Normal 4 10" xfId="292" xr:uid="{00000000-0005-0000-0000-000028010000}"/>
    <cellStyle name="Normal 4 11" xfId="293" xr:uid="{00000000-0005-0000-0000-000029010000}"/>
    <cellStyle name="Normal 4 12" xfId="294" xr:uid="{00000000-0005-0000-0000-00002A010000}"/>
    <cellStyle name="Normal 4 13" xfId="295" xr:uid="{00000000-0005-0000-0000-00002B010000}"/>
    <cellStyle name="Normal 4 14" xfId="296" xr:uid="{00000000-0005-0000-0000-00002C010000}"/>
    <cellStyle name="Normal 4 15" xfId="297" xr:uid="{00000000-0005-0000-0000-00002D010000}"/>
    <cellStyle name="Normal 4 15 2" xfId="298" xr:uid="{00000000-0005-0000-0000-00002E010000}"/>
    <cellStyle name="Normal 4 15 3" xfId="299" xr:uid="{00000000-0005-0000-0000-00002F010000}"/>
    <cellStyle name="Normal 4 16" xfId="300" xr:uid="{00000000-0005-0000-0000-000030010000}"/>
    <cellStyle name="Normal 4 2" xfId="301" xr:uid="{00000000-0005-0000-0000-000031010000}"/>
    <cellStyle name="Normal 4 3" xfId="302" xr:uid="{00000000-0005-0000-0000-000032010000}"/>
    <cellStyle name="Normal 4 4" xfId="303" xr:uid="{00000000-0005-0000-0000-000033010000}"/>
    <cellStyle name="Normal 4 5" xfId="304" xr:uid="{00000000-0005-0000-0000-000034010000}"/>
    <cellStyle name="Normal 4 6" xfId="305" xr:uid="{00000000-0005-0000-0000-000035010000}"/>
    <cellStyle name="Normal 4 7" xfId="306" xr:uid="{00000000-0005-0000-0000-000036010000}"/>
    <cellStyle name="Normal 4 8" xfId="307" xr:uid="{00000000-0005-0000-0000-000037010000}"/>
    <cellStyle name="Normal 4 9" xfId="308" xr:uid="{00000000-0005-0000-0000-000038010000}"/>
    <cellStyle name="Normal 5" xfId="309" xr:uid="{00000000-0005-0000-0000-000039010000}"/>
    <cellStyle name="Normal 6" xfId="310" xr:uid="{00000000-0005-0000-0000-00003A010000}"/>
    <cellStyle name="Normal 6 2" xfId="321" xr:uid="{00000000-0005-0000-0000-00003B010000}"/>
    <cellStyle name="Normal 6 3" xfId="316" xr:uid="{00000000-0005-0000-0000-00003C010000}"/>
    <cellStyle name="Normal 6 4" xfId="322" xr:uid="{00000000-0005-0000-0000-00003D010000}"/>
    <cellStyle name="Normal 7" xfId="323" xr:uid="{00000000-0005-0000-0000-00003E010000}"/>
    <cellStyle name="Normal 7 2" xfId="325" xr:uid="{00000000-0005-0000-0000-00003F010000}"/>
    <cellStyle name="Normal 7 3" xfId="324" xr:uid="{00000000-0005-0000-0000-000040010000}"/>
    <cellStyle name="Number" xfId="311" xr:uid="{00000000-0005-0000-0000-000041010000}"/>
    <cellStyle name="Percent 2" xfId="312" xr:uid="{00000000-0005-0000-0000-000042010000}"/>
    <cellStyle name="Percentage" xfId="313" xr:uid="{00000000-0005-0000-0000-000043010000}"/>
    <cellStyle name="Text" xfId="5" xr:uid="{00000000-0005-0000-0000-000044010000}"/>
    <cellStyle name="Time" xfId="314" xr:uid="{00000000-0005-0000-0000-00004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393301</xdr:colOff>
      <xdr:row>0</xdr:row>
      <xdr:rowOff>0</xdr:rowOff>
    </xdr:from>
    <xdr:to>
      <xdr:col>4</xdr:col>
      <xdr:colOff>455544</xdr:colOff>
      <xdr:row>5</xdr:row>
      <xdr:rowOff>103533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DBB582-B04B-4116-360C-6CAB7FECF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01" y="0"/>
          <a:ext cx="5114634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1437156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233C-04A2-43B8-8F20-4ABBB5BE6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14634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mear4" TargetMode="External"/><Relationship Id="rId21" Type="http://schemas.openxmlformats.org/officeDocument/2006/relationships/hyperlink" Target="http://plants.usda.gov/java/profile?symbol=BLCI" TargetMode="External"/><Relationship Id="rId324" Type="http://schemas.openxmlformats.org/officeDocument/2006/relationships/hyperlink" Target="http://www.missouribotanicalgarden.org/PlantFinder/PlantFinderDetails.aspx?kempercode=r390" TargetMode="External"/><Relationship Id="rId531" Type="http://schemas.openxmlformats.org/officeDocument/2006/relationships/hyperlink" Target="http://www.missouribotanicalgarden.org/PlantFinder/PlantFinderDetails.aspx?kempercode=c100" TargetMode="External"/><Relationship Id="rId170" Type="http://schemas.openxmlformats.org/officeDocument/2006/relationships/hyperlink" Target="http://plants.usda.gov/java/profile?symbol=soju" TargetMode="External"/><Relationship Id="rId268" Type="http://schemas.openxmlformats.org/officeDocument/2006/relationships/hyperlink" Target="http://www.missouribotanicalgarden.org/PlantFinder/PlantFinderDetails.aspx?kempercode=g640" TargetMode="External"/><Relationship Id="rId475" Type="http://schemas.openxmlformats.org/officeDocument/2006/relationships/hyperlink" Target="http://www.missouribotanicalgarden.org/PlantFinder/PlantFinderDetails.aspx?taxonid=278797" TargetMode="External"/><Relationship Id="rId32" Type="http://schemas.openxmlformats.org/officeDocument/2006/relationships/hyperlink" Target="http://plants.usda.gov/java/profile?symbol=CABU6" TargetMode="External"/><Relationship Id="rId128" Type="http://schemas.openxmlformats.org/officeDocument/2006/relationships/hyperlink" Target="http://plants.usda.gov/java/profile?symbol=PAIN3" TargetMode="External"/><Relationship Id="rId335" Type="http://schemas.openxmlformats.org/officeDocument/2006/relationships/hyperlink" Target="http://www.missouribotanicalgarden.org/PlantFinder/PlantFinderDetails.aspx?kempercode=b480" TargetMode="External"/><Relationship Id="rId542" Type="http://schemas.openxmlformats.org/officeDocument/2006/relationships/hyperlink" Target="https://plants.usda.gov/core/profile?symbol=CAIN2" TargetMode="External"/><Relationship Id="rId181" Type="http://schemas.openxmlformats.org/officeDocument/2006/relationships/hyperlink" Target="http://plants.usda.gov/java/profile?symbol=SYDR" TargetMode="External"/><Relationship Id="rId402" Type="http://schemas.openxmlformats.org/officeDocument/2006/relationships/hyperlink" Target="http://www.missouribotanicalgarden.org/PlantFinder/PlantFinderDetails.aspx?taxonid=291339&amp;isprofile=0&amp;" TargetMode="External"/><Relationship Id="rId279" Type="http://schemas.openxmlformats.org/officeDocument/2006/relationships/hyperlink" Target="http://www.missouribotanicalgarden.org/PlantFinder/PlantFinderDetails.aspx?taxonid=277453&amp;isprofile=0&amp;" TargetMode="External"/><Relationship Id="rId486" Type="http://schemas.openxmlformats.org/officeDocument/2006/relationships/hyperlink" Target="http://www.missouribotanicalgarden.org/PlantFinder/PlantFinderDetails.aspx?kempercode=g700" TargetMode="External"/><Relationship Id="rId43" Type="http://schemas.openxmlformats.org/officeDocument/2006/relationships/hyperlink" Target="http://plants.usda.gov/java/profile?symbol=CASA8" TargetMode="External"/><Relationship Id="rId139" Type="http://schemas.openxmlformats.org/officeDocument/2006/relationships/hyperlink" Target="http://plants.usda.gov/java/profile?symbol=poco14" TargetMode="External"/><Relationship Id="rId346" Type="http://schemas.openxmlformats.org/officeDocument/2006/relationships/hyperlink" Target="http://www.missouribotanicalgarden.org/PlantFinder/PlantFinderDetails.aspx?kempercode=z580" TargetMode="External"/><Relationship Id="rId553" Type="http://schemas.openxmlformats.org/officeDocument/2006/relationships/hyperlink" Target="http://www.missouribotanicalgarden.org/PlantFinder/PlantFinderDetails.aspx?taxonid=280685&amp;isprofile=0&amp;z=5" TargetMode="External"/><Relationship Id="rId192" Type="http://schemas.openxmlformats.org/officeDocument/2006/relationships/hyperlink" Target="http://plants.usda.gov/java/profile?symbol=VEHA2" TargetMode="External"/><Relationship Id="rId206" Type="http://schemas.openxmlformats.org/officeDocument/2006/relationships/hyperlink" Target="http://plants.usda.gov/java/profile?symbol=HESA2" TargetMode="External"/><Relationship Id="rId413" Type="http://schemas.openxmlformats.org/officeDocument/2006/relationships/hyperlink" Target="http://wisflora.herbarium.wisc.edu/taxa/index.php?taxon=2896" TargetMode="External"/><Relationship Id="rId497" Type="http://schemas.openxmlformats.org/officeDocument/2006/relationships/hyperlink" Target="http://www.missouribotanicalgarden.org/PlantFinder/PlantFinderDetails.aspx?kempercode=f195" TargetMode="External"/><Relationship Id="rId620" Type="http://schemas.openxmlformats.org/officeDocument/2006/relationships/hyperlink" Target="http://www.missouribotanicalgarden.org/PlantFinder/PlantFinderDetails.aspx?taxonid=276770&amp;isprofile=0&amp;" TargetMode="External"/><Relationship Id="rId357" Type="http://schemas.openxmlformats.org/officeDocument/2006/relationships/hyperlink" Target="http://www.missouribotanicalgarden.org/PlantFinder/PlantFinderDetails.aspx?kempercode=j540" TargetMode="External"/><Relationship Id="rId54" Type="http://schemas.openxmlformats.org/officeDocument/2006/relationships/hyperlink" Target="http://plants.usda.gov/java/profile?symbol=cola5" TargetMode="External"/><Relationship Id="rId217" Type="http://schemas.openxmlformats.org/officeDocument/2006/relationships/hyperlink" Target="http://plants.usda.gov/java/profile?symbol=TICO" TargetMode="External"/><Relationship Id="rId564" Type="http://schemas.openxmlformats.org/officeDocument/2006/relationships/hyperlink" Target="https://plants.usda.gov/core/profile?symbol=AMIL" TargetMode="External"/><Relationship Id="rId424" Type="http://schemas.openxmlformats.org/officeDocument/2006/relationships/hyperlink" Target="http://wisflora.herbarium.wisc.edu/taxa/index.php?taxon=2985" TargetMode="External"/><Relationship Id="rId270" Type="http://schemas.openxmlformats.org/officeDocument/2006/relationships/hyperlink" Target="http://www.missouribotanicalgarden.org/PlantFinder/PlantFinderDetails.aspx?kempercode=r690" TargetMode="External"/><Relationship Id="rId65" Type="http://schemas.openxmlformats.org/officeDocument/2006/relationships/hyperlink" Target="http://plants.usda.gov/java/profile?symbol=ELAC" TargetMode="External"/><Relationship Id="rId130" Type="http://schemas.openxmlformats.org/officeDocument/2006/relationships/hyperlink" Target="http://plants.usda.gov/java/profile?symbol=PEDI" TargetMode="External"/><Relationship Id="rId368" Type="http://schemas.openxmlformats.org/officeDocument/2006/relationships/hyperlink" Target="http://www.missouribotanicalgarden.org/PlantFinder/PlantFinderDetails.aspx?taxonid=279748&amp;isprofile=0%3E" TargetMode="External"/><Relationship Id="rId575" Type="http://schemas.openxmlformats.org/officeDocument/2006/relationships/hyperlink" Target="https://plants.usda.gov/core/profile?symbol=ADPE" TargetMode="External"/><Relationship Id="rId228" Type="http://schemas.openxmlformats.org/officeDocument/2006/relationships/hyperlink" Target="http://plants.usda.gov/java/profile?symbol=cahy4" TargetMode="External"/><Relationship Id="rId435" Type="http://schemas.openxmlformats.org/officeDocument/2006/relationships/hyperlink" Target="http://wisflora.herbarium.wisc.edu/taxa/index.php?taxon=13002" TargetMode="External"/><Relationship Id="rId281" Type="http://schemas.openxmlformats.org/officeDocument/2006/relationships/hyperlink" Target="http://www.missouribotanicalgarden.org/PlantFinder/PlantFinderDetails.aspx?kempercode=e397" TargetMode="External"/><Relationship Id="rId502" Type="http://schemas.openxmlformats.org/officeDocument/2006/relationships/hyperlink" Target="https://plants.usda.gov/core/profile?symbol=PHCA48" TargetMode="External"/><Relationship Id="rId76" Type="http://schemas.openxmlformats.org/officeDocument/2006/relationships/hyperlink" Target="http://plants.usda.gov/java/profile?symbol=EUCO10" TargetMode="External"/><Relationship Id="rId141" Type="http://schemas.openxmlformats.org/officeDocument/2006/relationships/hyperlink" Target="http://plants.usda.gov/java/profile?symbol=PUPA5" TargetMode="External"/><Relationship Id="rId379" Type="http://schemas.openxmlformats.org/officeDocument/2006/relationships/hyperlink" Target="http://www.missouribotanicalgarden.org/PlantFinder/PlantFinderDetails.aspx?taxonid=280289&amp;isprofile=0&amp;" TargetMode="External"/><Relationship Id="rId586" Type="http://schemas.openxmlformats.org/officeDocument/2006/relationships/hyperlink" Target="https://plants.usda.gov/core/profile?symbol=ACPA" TargetMode="External"/><Relationship Id="rId7" Type="http://schemas.openxmlformats.org/officeDocument/2006/relationships/hyperlink" Target="http://plants.usda.gov/java/profile?symbol=ANCY" TargetMode="External"/><Relationship Id="rId239" Type="http://schemas.openxmlformats.org/officeDocument/2006/relationships/hyperlink" Target="http://www.missouribotanicalgarden.org/PlantFinder/PlantFinderDetails.aspx?kempercode=g180" TargetMode="External"/><Relationship Id="rId446" Type="http://schemas.openxmlformats.org/officeDocument/2006/relationships/hyperlink" Target="http://wisflora.herbarium.wisc.edu/taxa/index.php?taxon=3357" TargetMode="External"/><Relationship Id="rId292" Type="http://schemas.openxmlformats.org/officeDocument/2006/relationships/hyperlink" Target="http://www.missouribotanicalgarden.org/PlantFinder/PlantFinderDetails.aspx?taxonid=285326&amp;isprofile=0&amp;" TargetMode="External"/><Relationship Id="rId306" Type="http://schemas.openxmlformats.org/officeDocument/2006/relationships/hyperlink" Target="http://www.missouribotanicalgarden.org/PlantFinder/PlantFinderDetails.aspx?taxonid=292659&amp;isprofile=0&amp;" TargetMode="External"/><Relationship Id="rId87" Type="http://schemas.openxmlformats.org/officeDocument/2006/relationships/hyperlink" Target="http://plants.usda.gov/java/profile?symbol=HEOC2" TargetMode="External"/><Relationship Id="rId513" Type="http://schemas.openxmlformats.org/officeDocument/2006/relationships/hyperlink" Target="https://plants.usda.gov/core/profile?symbol=IRFU" TargetMode="External"/><Relationship Id="rId597" Type="http://schemas.openxmlformats.org/officeDocument/2006/relationships/hyperlink" Target="https://www.missouribotanicalgarden.org/PlantFinder/PlantFinderDetails.aspx?taxonid=277477&amp;isprofile=0&amp;n=1" TargetMode="External"/><Relationship Id="rId152" Type="http://schemas.openxmlformats.org/officeDocument/2006/relationships/hyperlink" Target="http://plants.usda.gov/java/profile?symbol=RUTR2" TargetMode="External"/><Relationship Id="rId457" Type="http://schemas.openxmlformats.org/officeDocument/2006/relationships/hyperlink" Target="http://wisflora.herbarium.wisc.edu/taxa/index.php?taxon=4398" TargetMode="External"/><Relationship Id="rId14" Type="http://schemas.openxmlformats.org/officeDocument/2006/relationships/hyperlink" Target="http://plants.usda.gov/java/profile?symbol=ASIN" TargetMode="External"/><Relationship Id="rId317" Type="http://schemas.openxmlformats.org/officeDocument/2006/relationships/hyperlink" Target="http://www.missouribotanicalgarden.org/PlantFinder/PlantFinderDetails.aspx?kempercode=j870" TargetMode="External"/><Relationship Id="rId524" Type="http://schemas.openxmlformats.org/officeDocument/2006/relationships/hyperlink" Target="http://www.missouribotanicalgarden.org/plantfinder/plantfinderdetails.aspx?kempercode=c670" TargetMode="External"/><Relationship Id="rId98" Type="http://schemas.openxmlformats.org/officeDocument/2006/relationships/hyperlink" Target="http://plants.usda.gov/java/profile?symbol=JUEF" TargetMode="External"/><Relationship Id="rId163" Type="http://schemas.openxmlformats.org/officeDocument/2006/relationships/hyperlink" Target="http://plants.usda.gov/java/profile?symbol=SIST" TargetMode="External"/><Relationship Id="rId370" Type="http://schemas.openxmlformats.org/officeDocument/2006/relationships/hyperlink" Target="http://www.missouribotanicalgarden.org/PlantFinder/PlantFinderDetails.aspx?kempercode=b918" TargetMode="External"/><Relationship Id="rId230" Type="http://schemas.openxmlformats.org/officeDocument/2006/relationships/hyperlink" Target="https://plants.usda.gov/core/profile?symbol=COCO13" TargetMode="External"/><Relationship Id="rId468" Type="http://schemas.openxmlformats.org/officeDocument/2006/relationships/hyperlink" Target="http://wisflora.herbarium.wisc.edu/taxa/index.php?taxon=5092" TargetMode="External"/><Relationship Id="rId25" Type="http://schemas.openxmlformats.org/officeDocument/2006/relationships/hyperlink" Target="http://plants.usda.gov/java/profile?symbol=CAPA5" TargetMode="External"/><Relationship Id="rId328" Type="http://schemas.openxmlformats.org/officeDocument/2006/relationships/hyperlink" Target="http://www.missouribotanicalgarden.org/PlantFinder/PlantFinderDetails.aspx?taxonid=279729&amp;isprofile=0&amp;" TargetMode="External"/><Relationship Id="rId535" Type="http://schemas.openxmlformats.org/officeDocument/2006/relationships/hyperlink" Target="https://plants.usda.gov/core/profile?symbol=CASH2" TargetMode="External"/><Relationship Id="rId174" Type="http://schemas.openxmlformats.org/officeDocument/2006/relationships/hyperlink" Target="http://plants.usda.gov/java/profile?symbol=sonu2" TargetMode="External"/><Relationship Id="rId381" Type="http://schemas.openxmlformats.org/officeDocument/2006/relationships/hyperlink" Target="http://www.missouribotanicalgarden.org/PlantFinder/PlantFinderDetails.aspx?kempercode=w910" TargetMode="External"/><Relationship Id="rId602" Type="http://schemas.openxmlformats.org/officeDocument/2006/relationships/hyperlink" Target="http://www.missouribotanicalgarden.org/PlantFinder/PlantFinderDetails.aspx?taxonid=283034&amp;isprofile=0&amp;" TargetMode="External"/><Relationship Id="rId241" Type="http://schemas.openxmlformats.org/officeDocument/2006/relationships/hyperlink" Target="http://www.missouribotanicalgarden.org/PlantFinder/PlantFinderDetails.aspx?kempercode=a128" TargetMode="External"/><Relationship Id="rId479" Type="http://schemas.openxmlformats.org/officeDocument/2006/relationships/hyperlink" Target="http://wisflora.herbarium.wisc.edu/taxa/index.php?taxon=3555" TargetMode="External"/><Relationship Id="rId36" Type="http://schemas.openxmlformats.org/officeDocument/2006/relationships/hyperlink" Target="http://plants.usda.gov/java/profile?symbol=CAJA2" TargetMode="External"/><Relationship Id="rId283" Type="http://schemas.openxmlformats.org/officeDocument/2006/relationships/hyperlink" Target="http://www.missouribotanicalgarden.org/PlantFinder/PlantFinderDetails.aspx?kempercode=g560" TargetMode="External"/><Relationship Id="rId339" Type="http://schemas.openxmlformats.org/officeDocument/2006/relationships/hyperlink" Target="http://www.missouribotanicalgarden.org/PlantFinder/PlantFinderDetails.aspx?kempercode=b400" TargetMode="External"/><Relationship Id="rId490" Type="http://schemas.openxmlformats.org/officeDocument/2006/relationships/hyperlink" Target="https://plants.usda.gov/core/profile?symbol=SETE3" TargetMode="External"/><Relationship Id="rId504" Type="http://schemas.openxmlformats.org/officeDocument/2006/relationships/hyperlink" Target="http://www.missouribotanicalgarden.org/PlantFinder/PlantFinderDetails.aspx?taxonid=286983&amp;isprofile=0&amp;" TargetMode="External"/><Relationship Id="rId546" Type="http://schemas.openxmlformats.org/officeDocument/2006/relationships/hyperlink" Target="https://plants.usda.gov/core/profile?symbol=BODA2" TargetMode="External"/><Relationship Id="rId78" Type="http://schemas.openxmlformats.org/officeDocument/2006/relationships/hyperlink" Target="http://plants.usda.gov/java/profile?symbol=EUGR5" TargetMode="External"/><Relationship Id="rId101" Type="http://schemas.openxmlformats.org/officeDocument/2006/relationships/hyperlink" Target="http://plants.usda.gov/java/profile?symbol=KOMA" TargetMode="External"/><Relationship Id="rId143" Type="http://schemas.openxmlformats.org/officeDocument/2006/relationships/hyperlink" Target="http://plants.usda.gov/java/profile?symbol=PYVI" TargetMode="External"/><Relationship Id="rId185" Type="http://schemas.openxmlformats.org/officeDocument/2006/relationships/hyperlink" Target="http://plants.usda.gov/java/profile?symbol=syno2" TargetMode="External"/><Relationship Id="rId350" Type="http://schemas.openxmlformats.org/officeDocument/2006/relationships/hyperlink" Target="http://www.missouribotanicalgarden.org/PlantFinder/PlantFinderDetails.aspx?kempercode=f610" TargetMode="External"/><Relationship Id="rId406" Type="http://schemas.openxmlformats.org/officeDocument/2006/relationships/hyperlink" Target="http://www.missouribotanicalgarden.org/PlantFinder/PlantFinderDetails.aspx?kempercode=f990" TargetMode="External"/><Relationship Id="rId588" Type="http://schemas.openxmlformats.org/officeDocument/2006/relationships/hyperlink" Target="http://www.missouribotanicalgarden.org/PlantFinder/PlantFinderDetails.aspx?taxonid=293531" TargetMode="External"/><Relationship Id="rId9" Type="http://schemas.openxmlformats.org/officeDocument/2006/relationships/hyperlink" Target="http://plants.usda.gov/java/profile?symbol=thth2" TargetMode="External"/><Relationship Id="rId210" Type="http://schemas.openxmlformats.org/officeDocument/2006/relationships/hyperlink" Target="http://plants.usda.gov/java/profile?symbol=KRBI" TargetMode="External"/><Relationship Id="rId392" Type="http://schemas.openxmlformats.org/officeDocument/2006/relationships/hyperlink" Target="http://www.missouribotanicalgarden.org/PlantFinder/PlantFinderDetails.aspx?taxonid=277226&amp;isprofile=0&amp;" TargetMode="External"/><Relationship Id="rId448" Type="http://schemas.openxmlformats.org/officeDocument/2006/relationships/hyperlink" Target="http://wisflora.herbarium.wisc.edu/taxa/index.php?taxon=4034" TargetMode="External"/><Relationship Id="rId613" Type="http://schemas.openxmlformats.org/officeDocument/2006/relationships/hyperlink" Target="https://www.missouribotanicalgarden.org/PlantFinder/PlantFinderDetails.aspx?taxonid=277486&amp;isprofile=0&amp;cv" TargetMode="External"/><Relationship Id="rId252" Type="http://schemas.openxmlformats.org/officeDocument/2006/relationships/hyperlink" Target="http://www.missouribotanicalgarden.org/PlantFinder/PlantFinderDetails.aspx?taxonid=277524&amp;isprofile=0&amp;" TargetMode="External"/><Relationship Id="rId294" Type="http://schemas.openxmlformats.org/officeDocument/2006/relationships/hyperlink" Target="http://www.missouribotanicalgarden.org/PlantFinder/PlantFinderDetails.aspx?kempercode=c262" TargetMode="External"/><Relationship Id="rId308" Type="http://schemas.openxmlformats.org/officeDocument/2006/relationships/hyperlink" Target="http://www.missouribotanicalgarden.org/PlantFinder/PlantFinderDetails.aspx?kempercode=g500" TargetMode="External"/><Relationship Id="rId515" Type="http://schemas.openxmlformats.org/officeDocument/2006/relationships/hyperlink" Target="http://www.missouribotanicalgarden.org/PlantFinder/PlantFinderDetails.aspx?kempercode=k690" TargetMode="External"/><Relationship Id="rId47" Type="http://schemas.openxmlformats.org/officeDocument/2006/relationships/hyperlink" Target="http://plants.usda.gov/java/profile?symbol=CAST5" TargetMode="External"/><Relationship Id="rId89" Type="http://schemas.openxmlformats.org/officeDocument/2006/relationships/hyperlink" Target="http://plants.usda.gov/java/profile?symbol=HENO2" TargetMode="External"/><Relationship Id="rId112" Type="http://schemas.openxmlformats.org/officeDocument/2006/relationships/hyperlink" Target="http://plants.usda.gov/java/profile?symbol=LUPE3" TargetMode="External"/><Relationship Id="rId154" Type="http://schemas.openxmlformats.org/officeDocument/2006/relationships/hyperlink" Target="http://plants.usda.gov/java/profile?symbol=SCSC" TargetMode="External"/><Relationship Id="rId361" Type="http://schemas.openxmlformats.org/officeDocument/2006/relationships/hyperlink" Target="http://www.missouribotanicalgarden.org/PlantFinder/PlantFinderDetails.aspx?taxonid=279780&amp;isprofile=0&amp;" TargetMode="External"/><Relationship Id="rId557" Type="http://schemas.openxmlformats.org/officeDocument/2006/relationships/hyperlink" Target="https://plants.usda.gov/core/profile?symbol=ASSP" TargetMode="External"/><Relationship Id="rId599" Type="http://schemas.openxmlformats.org/officeDocument/2006/relationships/hyperlink" Target="https://plants.usda.gov/core/profile?symbol=OESP2" TargetMode="External"/><Relationship Id="rId196" Type="http://schemas.openxmlformats.org/officeDocument/2006/relationships/hyperlink" Target="http://plants.usda.gov/java/profile?symbol=VIPE2" TargetMode="External"/><Relationship Id="rId417" Type="http://schemas.openxmlformats.org/officeDocument/2006/relationships/hyperlink" Target="http://wisflora.herbarium.wisc.edu/taxa/index.php?taxon=2930" TargetMode="External"/><Relationship Id="rId459" Type="http://schemas.openxmlformats.org/officeDocument/2006/relationships/hyperlink" Target="http://wisflora.herbarium.wisc.edu/taxa/index.php?taxon=4455&amp;taxauthid=1" TargetMode="External"/><Relationship Id="rId624" Type="http://schemas.openxmlformats.org/officeDocument/2006/relationships/hyperlink" Target="http://plants.usda.gov/java/profile?symbol=ziau" TargetMode="External"/><Relationship Id="rId16" Type="http://schemas.openxmlformats.org/officeDocument/2006/relationships/hyperlink" Target="http://plants.usda.gov/java/profile?symbol=ASSY" TargetMode="External"/><Relationship Id="rId221" Type="http://schemas.openxmlformats.org/officeDocument/2006/relationships/hyperlink" Target="http://plants.usda.gov/java/profile?symbol=CAAQA" TargetMode="External"/><Relationship Id="rId263" Type="http://schemas.openxmlformats.org/officeDocument/2006/relationships/hyperlink" Target="http://www.missouribotanicalgarden.org/PlantFinder/PlantFinderDetails.aspx?taxonid=279820&amp;isprofile=0&amp;" TargetMode="External"/><Relationship Id="rId319" Type="http://schemas.openxmlformats.org/officeDocument/2006/relationships/hyperlink" Target="http://www.missouribotanicalgarden.org/PlantFinder/PlantFinderDetails.aspx?kempercode=g820" TargetMode="External"/><Relationship Id="rId470" Type="http://schemas.openxmlformats.org/officeDocument/2006/relationships/hyperlink" Target="http://wisflora.herbarium.wisc.edu/taxa/index.php?taxon=13442" TargetMode="External"/><Relationship Id="rId526" Type="http://schemas.openxmlformats.org/officeDocument/2006/relationships/hyperlink" Target="https://plants.usda.gov/core/profile?symbol=ECPAP" TargetMode="External"/><Relationship Id="rId58" Type="http://schemas.openxmlformats.org/officeDocument/2006/relationships/hyperlink" Target="http://plants.usda.gov/java/profile?symbol=DAPU5" TargetMode="External"/><Relationship Id="rId123" Type="http://schemas.openxmlformats.org/officeDocument/2006/relationships/hyperlink" Target="http://plants.usda.gov/java/profile?symbol=OLRI2" TargetMode="External"/><Relationship Id="rId330" Type="http://schemas.openxmlformats.org/officeDocument/2006/relationships/hyperlink" Target="http://www.missouribotanicalgarden.org/PlantFinder/PlantFinderDetails.aspx?kempercode=g730" TargetMode="External"/><Relationship Id="rId568" Type="http://schemas.openxmlformats.org/officeDocument/2006/relationships/hyperlink" Target="http://www.missouribotanicalgarden.org/PlantFinder/PlantFinderDetails.aspx?kempercode=w810" TargetMode="External"/><Relationship Id="rId165" Type="http://schemas.openxmlformats.org/officeDocument/2006/relationships/hyperlink" Target="http://plants.usda.gov/java/profile?symbol=SILA3" TargetMode="External"/><Relationship Id="rId372" Type="http://schemas.openxmlformats.org/officeDocument/2006/relationships/hyperlink" Target="http://www.missouribotanicalgarden.org/PlantFinder/PlantFinderDetails.aspx?kempercode=e811" TargetMode="External"/><Relationship Id="rId428" Type="http://schemas.openxmlformats.org/officeDocument/2006/relationships/hyperlink" Target="http://wisflora.herbarium.wisc.edu/taxa/index.php?taxon=3001" TargetMode="External"/><Relationship Id="rId232" Type="http://schemas.openxmlformats.org/officeDocument/2006/relationships/hyperlink" Target="http://plants.usda.gov/java/profile?symbol=AGFO" TargetMode="External"/><Relationship Id="rId274" Type="http://schemas.openxmlformats.org/officeDocument/2006/relationships/hyperlink" Target="http://www.missouribotanicalgarden.org/PlantFinder/PlantFinderDetails.aspx?taxonid=285436" TargetMode="External"/><Relationship Id="rId481" Type="http://schemas.openxmlformats.org/officeDocument/2006/relationships/hyperlink" Target="https://plants.usda.gov/core/profile?symbol=ACMI2" TargetMode="External"/><Relationship Id="rId27" Type="http://schemas.openxmlformats.org/officeDocument/2006/relationships/hyperlink" Target="http://plants.usda.gov/java/profile?symbol=caam18" TargetMode="External"/><Relationship Id="rId69" Type="http://schemas.openxmlformats.org/officeDocument/2006/relationships/hyperlink" Target="http://plants.usda.gov/java/profile?symbol=ELVI" TargetMode="External"/><Relationship Id="rId134" Type="http://schemas.openxmlformats.org/officeDocument/2006/relationships/hyperlink" Target="http://plants.usda.gov/java/profile?symbol=PHGL4" TargetMode="External"/><Relationship Id="rId537" Type="http://schemas.openxmlformats.org/officeDocument/2006/relationships/hyperlink" Target="http://www.missouribotanicalgarden.org/PlantFinder/PlantFinderDetails.aspx?kempercode=b796" TargetMode="External"/><Relationship Id="rId579" Type="http://schemas.openxmlformats.org/officeDocument/2006/relationships/hyperlink" Target="http://www.missouribotanicalgarden.org/PlantFinder/PlantFinderDetails.aspx?taxonid=285426&amp;isprofile=0&amp;" TargetMode="External"/><Relationship Id="rId80" Type="http://schemas.openxmlformats.org/officeDocument/2006/relationships/hyperlink" Target="http://plants.usda.gov/java/profile?symbol=GEAL4" TargetMode="External"/><Relationship Id="rId176" Type="http://schemas.openxmlformats.org/officeDocument/2006/relationships/hyperlink" Target="http://plants.usda.gov/java/profile?symbol=SPPE" TargetMode="External"/><Relationship Id="rId341" Type="http://schemas.openxmlformats.org/officeDocument/2006/relationships/hyperlink" Target="http://www.missouribotanicalgarden.org/PlantFinder/PlantFinderDetails.aspx?taxonid=302490" TargetMode="External"/><Relationship Id="rId383" Type="http://schemas.openxmlformats.org/officeDocument/2006/relationships/hyperlink" Target="http://www.missouribotanicalgarden.org/PlantFinder/PlantFinderDetails.aspx?taxonid=281405&amp;isprofile=0&amp;" TargetMode="External"/><Relationship Id="rId439" Type="http://schemas.openxmlformats.org/officeDocument/2006/relationships/hyperlink" Target="http://wisflora.herbarium.wisc.edu/taxa/index.php?taxon=13032" TargetMode="External"/><Relationship Id="rId590" Type="http://schemas.openxmlformats.org/officeDocument/2006/relationships/hyperlink" Target="http://plants.usda.gov/java/profile?symbol=CAMO11" TargetMode="External"/><Relationship Id="rId604" Type="http://schemas.openxmlformats.org/officeDocument/2006/relationships/hyperlink" Target="http://plants.usda.gov/java/profile?symbol=RULA3" TargetMode="External"/><Relationship Id="rId201" Type="http://schemas.openxmlformats.org/officeDocument/2006/relationships/hyperlink" Target="http://plants.usda.gov/java/profile?symbol=calu5" TargetMode="External"/><Relationship Id="rId243" Type="http://schemas.openxmlformats.org/officeDocument/2006/relationships/hyperlink" Target="http://www.missouribotanicalgarden.org/PlantFinder/PlantFinderDetails.aspx?kempercode=r820" TargetMode="External"/><Relationship Id="rId285" Type="http://schemas.openxmlformats.org/officeDocument/2006/relationships/hyperlink" Target="http://www.missouribotanicalgarden.org/PlantFinder/PlantFinderDetails.aspx?kempercode=l200" TargetMode="External"/><Relationship Id="rId450" Type="http://schemas.openxmlformats.org/officeDocument/2006/relationships/hyperlink" Target="http://wisflora.herbarium.wisc.edu/taxa/index.php?taxon=4138" TargetMode="External"/><Relationship Id="rId506" Type="http://schemas.openxmlformats.org/officeDocument/2006/relationships/hyperlink" Target="http://www.missouribotanicalgarden.org/PlantFinder/PlantFinderDetails.aspx?kempercode=e460" TargetMode="External"/><Relationship Id="rId38" Type="http://schemas.openxmlformats.org/officeDocument/2006/relationships/hyperlink" Target="http://plants.usda.gov/java/profile?symbol=CAMU9" TargetMode="External"/><Relationship Id="rId103" Type="http://schemas.openxmlformats.org/officeDocument/2006/relationships/hyperlink" Target="http://plants.usda.gov/java/profile?symbol=LECA8" TargetMode="External"/><Relationship Id="rId310" Type="http://schemas.openxmlformats.org/officeDocument/2006/relationships/hyperlink" Target="http://www.missouribotanicalgarden.org/PlantFinder/PlantFinderDetails.aspx?kempercode=k610" TargetMode="External"/><Relationship Id="rId492" Type="http://schemas.openxmlformats.org/officeDocument/2006/relationships/hyperlink" Target="http://www.missouribotanicalgarden.org/PlantFinder/PlantFinderDetails.aspx?kempercode=c438" TargetMode="External"/><Relationship Id="rId548" Type="http://schemas.openxmlformats.org/officeDocument/2006/relationships/hyperlink" Target="https://www.missouribotanicalgarden.org/PlantFinder/PlantFinderComments.aspx?kempercode=j550" TargetMode="External"/><Relationship Id="rId91" Type="http://schemas.openxmlformats.org/officeDocument/2006/relationships/hyperlink" Target="http://plants.usda.gov/java/profile?symbol=HERI" TargetMode="External"/><Relationship Id="rId145" Type="http://schemas.openxmlformats.org/officeDocument/2006/relationships/hyperlink" Target="http://plants.usda.gov/java/profile?symbol=ROBL" TargetMode="External"/><Relationship Id="rId187" Type="http://schemas.openxmlformats.org/officeDocument/2006/relationships/hyperlink" Target="http://plants.usda.gov/java/profile?symbol=SYPU" TargetMode="External"/><Relationship Id="rId352" Type="http://schemas.openxmlformats.org/officeDocument/2006/relationships/hyperlink" Target="http://www.missouribotanicalgarden.org/PlantFinder/PlantFinderDetails.aspx?taxonid=286064&amp;isprofile=0&amp;" TargetMode="External"/><Relationship Id="rId394" Type="http://schemas.openxmlformats.org/officeDocument/2006/relationships/hyperlink" Target="http://www.missouribotanicalgarden.org/PlantFinder/PlantFinderDetails.aspx?taxonid=287073&amp;isprofile=0&amp;" TargetMode="External"/><Relationship Id="rId408" Type="http://schemas.openxmlformats.org/officeDocument/2006/relationships/hyperlink" Target="http://wisflora.herbarium.wisc.edu/taxa/index.php?taxon=2513" TargetMode="External"/><Relationship Id="rId615" Type="http://schemas.openxmlformats.org/officeDocument/2006/relationships/hyperlink" Target="https://plants.usda.gov/home/plantProfile?symbol=HYKA" TargetMode="External"/><Relationship Id="rId212" Type="http://schemas.openxmlformats.org/officeDocument/2006/relationships/hyperlink" Target="http://plants.usda.gov/java/profile?symbol=OLOH" TargetMode="External"/><Relationship Id="rId254" Type="http://schemas.openxmlformats.org/officeDocument/2006/relationships/hyperlink" Target="http://www.missouribotanicalgarden.org/PlantFinder/PlantFinderDetails.aspx?taxonid=277368&amp;isprofile=1&amp;basic=solidago%20rugosa" TargetMode="External"/><Relationship Id="rId49" Type="http://schemas.openxmlformats.org/officeDocument/2006/relationships/hyperlink" Target="http://plants.usda.gov/java/profile?symbol=CAVU2" TargetMode="External"/><Relationship Id="rId114" Type="http://schemas.openxmlformats.org/officeDocument/2006/relationships/hyperlink" Target="http://plants.usda.gov/java/profile?symbol=LYCI" TargetMode="External"/><Relationship Id="rId296" Type="http://schemas.openxmlformats.org/officeDocument/2006/relationships/hyperlink" Target="http://www.missouribotanicalgarden.org/PlantFinder/PlantFinderDetails.aspx?kempercode=y390" TargetMode="External"/><Relationship Id="rId461" Type="http://schemas.openxmlformats.org/officeDocument/2006/relationships/hyperlink" Target="http://wisflora.herbarium.wisc.edu/taxa/index.php?taxon=4645" TargetMode="External"/><Relationship Id="rId517" Type="http://schemas.openxmlformats.org/officeDocument/2006/relationships/hyperlink" Target="http://www.missouribotanicalgarden.org/PlantFinder/PlantFinderDetails.aspx?kempercode=k520" TargetMode="External"/><Relationship Id="rId559" Type="http://schemas.openxmlformats.org/officeDocument/2006/relationships/hyperlink" Target="http://www.missouribotanicalgarden.org/PlantFinder/PlantFinderDetails.aspx?taxonid=276864" TargetMode="External"/><Relationship Id="rId60" Type="http://schemas.openxmlformats.org/officeDocument/2006/relationships/hyperlink" Target="http://plants.usda.gov/java/profile?symbol=deca7" TargetMode="External"/><Relationship Id="rId156" Type="http://schemas.openxmlformats.org/officeDocument/2006/relationships/hyperlink" Target="http://plants.usda.gov/java/nameSearch" TargetMode="External"/><Relationship Id="rId198" Type="http://schemas.openxmlformats.org/officeDocument/2006/relationships/hyperlink" Target="http://plants.usda.gov/java/profile?symbol=CAEB2" TargetMode="External"/><Relationship Id="rId321" Type="http://schemas.openxmlformats.org/officeDocument/2006/relationships/hyperlink" Target="http://www.missouribotanicalgarden.org/PlantFinder/PlantFinderDetails.aspx?taxonid=299620&amp;isprofile=0&amp;z=5" TargetMode="External"/><Relationship Id="rId363" Type="http://schemas.openxmlformats.org/officeDocument/2006/relationships/hyperlink" Target="http://www.missouribotanicalgarden.org/PlantFinder/PlantFinderDetails.aspx?kempercode=j800" TargetMode="External"/><Relationship Id="rId419" Type="http://schemas.openxmlformats.org/officeDocument/2006/relationships/hyperlink" Target="http://wisflora.herbarium.wisc.edu/taxa/index.php?taxon=8861" TargetMode="External"/><Relationship Id="rId570" Type="http://schemas.openxmlformats.org/officeDocument/2006/relationships/hyperlink" Target="https://plants.usda.gov/core/profile?symbol=alst" TargetMode="External"/><Relationship Id="rId626" Type="http://schemas.openxmlformats.org/officeDocument/2006/relationships/printerSettings" Target="../printerSettings/printerSettings1.bin"/><Relationship Id="rId223" Type="http://schemas.openxmlformats.org/officeDocument/2006/relationships/hyperlink" Target="http://plants.usda.gov/core/profile?symbol=AMBR" TargetMode="External"/><Relationship Id="rId430" Type="http://schemas.openxmlformats.org/officeDocument/2006/relationships/hyperlink" Target="http://wisflora.herbarium.wisc.edu/taxa/index.php?taxon=3005" TargetMode="External"/><Relationship Id="rId18" Type="http://schemas.openxmlformats.org/officeDocument/2006/relationships/hyperlink" Target="http://plants.usda.gov/java/profile?symbol=ASVE" TargetMode="External"/><Relationship Id="rId265" Type="http://schemas.openxmlformats.org/officeDocument/2006/relationships/hyperlink" Target="http://www.missouribotanicalgarden.org/PlantFinder/PlantFinderDetails.aspx?kempercode=a649" TargetMode="External"/><Relationship Id="rId472" Type="http://schemas.openxmlformats.org/officeDocument/2006/relationships/hyperlink" Target="http://plants.usda.gov/java/profile?symbol=ANPL" TargetMode="External"/><Relationship Id="rId528" Type="http://schemas.openxmlformats.org/officeDocument/2006/relationships/hyperlink" Target="https://plants.usda.gov/core/profile?symbol=COPU2" TargetMode="External"/><Relationship Id="rId125" Type="http://schemas.openxmlformats.org/officeDocument/2006/relationships/hyperlink" Target="https://plants.usda.gov/home/plantProfile?symbol=OPMA2" TargetMode="External"/><Relationship Id="rId167" Type="http://schemas.openxmlformats.org/officeDocument/2006/relationships/hyperlink" Target="http://plants.usda.gov/java/profile?symbol=SITE" TargetMode="External"/><Relationship Id="rId332" Type="http://schemas.openxmlformats.org/officeDocument/2006/relationships/hyperlink" Target="http://www.missouribotanicalgarden.org/PlantFinder/PlantFinderDetails.aspx?kempercode=b650" TargetMode="External"/><Relationship Id="rId374" Type="http://schemas.openxmlformats.org/officeDocument/2006/relationships/hyperlink" Target="http://www.missouribotanicalgarden.org/PlantFinder/PlantFinderDetails.aspx?kempercode=k390" TargetMode="External"/><Relationship Id="rId581" Type="http://schemas.openxmlformats.org/officeDocument/2006/relationships/hyperlink" Target="https://plants.usda.gov/core/profile?symbol=SAAN" TargetMode="External"/><Relationship Id="rId71" Type="http://schemas.openxmlformats.org/officeDocument/2006/relationships/hyperlink" Target="http://plants.usda.gov/java/profile?symbol=ERSP" TargetMode="External"/><Relationship Id="rId234" Type="http://schemas.openxmlformats.org/officeDocument/2006/relationships/hyperlink" Target="https://plants.usda.gov/core/profile?symbol=CARI" TargetMode="External"/><Relationship Id="rId2" Type="http://schemas.openxmlformats.org/officeDocument/2006/relationships/hyperlink" Target="http://plants.usda.gov/java/profile?symbol=ALSU" TargetMode="External"/><Relationship Id="rId29" Type="http://schemas.openxmlformats.org/officeDocument/2006/relationships/hyperlink" Target="http://plants.usda.gov/java/profile?symbol=CABE2" TargetMode="External"/><Relationship Id="rId276" Type="http://schemas.openxmlformats.org/officeDocument/2006/relationships/hyperlink" Target="http://www.missouribotanicalgarden.org/PlantFinder/PlantFinderDetails.aspx?kempercode=e580" TargetMode="External"/><Relationship Id="rId441" Type="http://schemas.openxmlformats.org/officeDocument/2006/relationships/hyperlink" Target="http://wisflora.herbarium.wisc.edu/taxa/index.php?taxon=3721" TargetMode="External"/><Relationship Id="rId483" Type="http://schemas.openxmlformats.org/officeDocument/2006/relationships/hyperlink" Target="https://plants.usda.gov/core/profile?symbol=VEAR3" TargetMode="External"/><Relationship Id="rId539" Type="http://schemas.openxmlformats.org/officeDocument/2006/relationships/hyperlink" Target="http://www.missouribotanicalgarden.org/PlantFinder/PlantFinderDetails.aspx?kempercode=e116" TargetMode="External"/><Relationship Id="rId40" Type="http://schemas.openxmlformats.org/officeDocument/2006/relationships/hyperlink" Target="http://plants.usda.gov/java/nameSearch?keywordquery=Carex+pellita&amp;mode=sciname&amp;submit.x=19&amp;submit.y=12" TargetMode="External"/><Relationship Id="rId136" Type="http://schemas.openxmlformats.org/officeDocument/2006/relationships/hyperlink" Target="http://plants.usda.gov/java/profile?symbol=PHVI8" TargetMode="External"/><Relationship Id="rId178" Type="http://schemas.openxmlformats.org/officeDocument/2006/relationships/hyperlink" Target="http://plants.usda.gov/java/profile?symbol=SPCE" TargetMode="External"/><Relationship Id="rId301" Type="http://schemas.openxmlformats.org/officeDocument/2006/relationships/hyperlink" Target="http://www.missouribotanicalgarden.org/PlantFinder/PlantFinderDetails.aspx?kempercode=c970" TargetMode="External"/><Relationship Id="rId343" Type="http://schemas.openxmlformats.org/officeDocument/2006/relationships/hyperlink" Target="http://www.missouribotanicalgarden.org/PlantFinder/PlantFinderDetails.aspx?kempercode=b330%20" TargetMode="External"/><Relationship Id="rId550" Type="http://schemas.openxmlformats.org/officeDocument/2006/relationships/hyperlink" Target="https://plants.usda.gov/core/profile?symbol=BASP" TargetMode="External"/><Relationship Id="rId82" Type="http://schemas.openxmlformats.org/officeDocument/2006/relationships/hyperlink" Target="http://plants.usda.gov/java/profile?symbol=GECR2" TargetMode="External"/><Relationship Id="rId203" Type="http://schemas.openxmlformats.org/officeDocument/2006/relationships/hyperlink" Target="http://plants.usda.gov/java/profile?symbol=CARA8" TargetMode="External"/><Relationship Id="rId385" Type="http://schemas.openxmlformats.org/officeDocument/2006/relationships/hyperlink" Target="http://www.missouribotanicalgarden.org/PlantFinder/PlantFinderDetails.aspx?taxonid=277242&amp;isprofile=0&amp;" TargetMode="External"/><Relationship Id="rId592" Type="http://schemas.openxmlformats.org/officeDocument/2006/relationships/hyperlink" Target="https://www.illinoiswildflowers.info/grasses/plants/brome_sedge.html" TargetMode="External"/><Relationship Id="rId606" Type="http://schemas.openxmlformats.org/officeDocument/2006/relationships/hyperlink" Target="http://www.missouribotanicalgarden.org/PlantFinder/PlantFinderDetails.aspx?kempercode=d209" TargetMode="External"/><Relationship Id="rId245" Type="http://schemas.openxmlformats.org/officeDocument/2006/relationships/hyperlink" Target="http://www.missouribotanicalgarden.org/PlantFinder/PlantFinderDetails.aspx?kempercode=j490" TargetMode="External"/><Relationship Id="rId287" Type="http://schemas.openxmlformats.org/officeDocument/2006/relationships/hyperlink" Target="http://www.missouribotanicalgarden.org/PlantFinder/PlantFinderDetails.aspx?kempercode=d940" TargetMode="External"/><Relationship Id="rId410" Type="http://schemas.openxmlformats.org/officeDocument/2006/relationships/hyperlink" Target="http://wisflora.herbarium.wisc.edu/taxa/index.php?taxon=2822" TargetMode="External"/><Relationship Id="rId452" Type="http://schemas.openxmlformats.org/officeDocument/2006/relationships/hyperlink" Target="http://wisflora.herbarium.wisc.edu/taxa/index.php?taxon=4158" TargetMode="External"/><Relationship Id="rId494" Type="http://schemas.openxmlformats.org/officeDocument/2006/relationships/hyperlink" Target="http://www.missouribotanicalgarden.org/PlantFinder/PlantFinderDetails.aspx?taxonid=281504&amp;isprofile=0&amp;" TargetMode="External"/><Relationship Id="rId508" Type="http://schemas.openxmlformats.org/officeDocument/2006/relationships/hyperlink" Target="https://plants.usda.gov/core/profile?symbol=mobr2" TargetMode="External"/><Relationship Id="rId105" Type="http://schemas.openxmlformats.org/officeDocument/2006/relationships/hyperlink" Target="http://plants.usda.gov/java/profile?symbol=LICY" TargetMode="External"/><Relationship Id="rId147" Type="http://schemas.openxmlformats.org/officeDocument/2006/relationships/hyperlink" Target="http://plants.usda.gov/java/profile?symbol=ropa" TargetMode="External"/><Relationship Id="rId312" Type="http://schemas.openxmlformats.org/officeDocument/2006/relationships/hyperlink" Target="http://www.missouribotanicalgarden.org/PlantFinder/PlantFinderDetails.aspx?kempercode=c580" TargetMode="External"/><Relationship Id="rId354" Type="http://schemas.openxmlformats.org/officeDocument/2006/relationships/hyperlink" Target="http://www.missouribotanicalgarden.org/PlantFinder/PlantFinderDetails.aspx?kempercode=y480" TargetMode="External"/><Relationship Id="rId51" Type="http://schemas.openxmlformats.org/officeDocument/2006/relationships/hyperlink" Target="http://plants.usda.gov/java/profile?symbol=chgl2" TargetMode="External"/><Relationship Id="rId93" Type="http://schemas.openxmlformats.org/officeDocument/2006/relationships/hyperlink" Target="http://plants.usda.gov/java/profile?symbol=HYVI" TargetMode="External"/><Relationship Id="rId189" Type="http://schemas.openxmlformats.org/officeDocument/2006/relationships/hyperlink" Target="http://plants.usda.gov/java/profile?symbol=SYSH" TargetMode="External"/><Relationship Id="rId396" Type="http://schemas.openxmlformats.org/officeDocument/2006/relationships/hyperlink" Target="http://www.missouribotanicalgarden.org/PlantFinder/PlantFinderDetails.aspx?kempercode=y370" TargetMode="External"/><Relationship Id="rId561" Type="http://schemas.openxmlformats.org/officeDocument/2006/relationships/hyperlink" Target="http://plants.usda.gov/java/profile?symbol=ANPL" TargetMode="External"/><Relationship Id="rId617" Type="http://schemas.openxmlformats.org/officeDocument/2006/relationships/hyperlink" Target="http://www.missouribotanicalgarden.org/PlantFinder/PlantFinderDetails.aspx?kempercode=g760" TargetMode="External"/><Relationship Id="rId214" Type="http://schemas.openxmlformats.org/officeDocument/2006/relationships/hyperlink" Target="http://plants.usda.gov/java/profile?symbol=SACE" TargetMode="External"/><Relationship Id="rId256" Type="http://schemas.openxmlformats.org/officeDocument/2006/relationships/hyperlink" Target="http://www.missouribotanicalgarden.org/PlantFinder/PlantFinderDetails.aspx?kempercode=f590" TargetMode="External"/><Relationship Id="rId298" Type="http://schemas.openxmlformats.org/officeDocument/2006/relationships/hyperlink" Target="http://www.missouribotanicalgarden.org/PlantFinder/PlantFinderDetails.aspx?kempercode=g540" TargetMode="External"/><Relationship Id="rId421" Type="http://schemas.openxmlformats.org/officeDocument/2006/relationships/hyperlink" Target="http://wisflora.herbarium.wisc.edu/taxa/index.php?taxon=2955" TargetMode="External"/><Relationship Id="rId463" Type="http://schemas.openxmlformats.org/officeDocument/2006/relationships/hyperlink" Target="http://wisflora.herbarium.wisc.edu/taxa/index.php?taxon=4988" TargetMode="External"/><Relationship Id="rId519" Type="http://schemas.openxmlformats.org/officeDocument/2006/relationships/hyperlink" Target="http://www.missouribotanicalgarden.org/PlantFinder/PlantFinderDetails.aspx?kempercode=k480" TargetMode="External"/><Relationship Id="rId116" Type="http://schemas.openxmlformats.org/officeDocument/2006/relationships/hyperlink" Target="http://plants.usda.gov/java/profile?symbol=MARA7" TargetMode="External"/><Relationship Id="rId158" Type="http://schemas.openxmlformats.org/officeDocument/2006/relationships/hyperlink" Target="http://plants.usda.gov/java/profile?symbol=scta2" TargetMode="External"/><Relationship Id="rId323" Type="http://schemas.openxmlformats.org/officeDocument/2006/relationships/hyperlink" Target="http://www.missouribotanicalgarden.org/PlantFinder/PlantFinderDetails.aspx?kempercode=f237" TargetMode="External"/><Relationship Id="rId530" Type="http://schemas.openxmlformats.org/officeDocument/2006/relationships/hyperlink" Target="https://plants.usda.gov/core/profile?symbol=CHOB3" TargetMode="External"/><Relationship Id="rId20" Type="http://schemas.openxmlformats.org/officeDocument/2006/relationships/hyperlink" Target="http://plants.usda.gov/java/profile?symbol=babrl2" TargetMode="External"/><Relationship Id="rId62" Type="http://schemas.openxmlformats.org/officeDocument/2006/relationships/hyperlink" Target="http://plants.usda.gov/java/profile?symbol=DOUM2" TargetMode="External"/><Relationship Id="rId365" Type="http://schemas.openxmlformats.org/officeDocument/2006/relationships/hyperlink" Target="http://www.missouribotanicalgarden.org/PlantFinder/PlantFinderDetails.aspx?taxonid=282503&amp;isprofile=0&amp;" TargetMode="External"/><Relationship Id="rId572" Type="http://schemas.openxmlformats.org/officeDocument/2006/relationships/hyperlink" Target="http://wisflora.herbarium.wisc.edu/taxa/index.php?taxon=15423" TargetMode="External"/><Relationship Id="rId225" Type="http://schemas.openxmlformats.org/officeDocument/2006/relationships/hyperlink" Target="http://plants.usda.gov/core/profile?symbol=asex" TargetMode="External"/><Relationship Id="rId267" Type="http://schemas.openxmlformats.org/officeDocument/2006/relationships/hyperlink" Target="http://www.missouribotanicalgarden.org/PlantFinder/PlantFinderDetails.aspx?kempercode=m220" TargetMode="External"/><Relationship Id="rId432" Type="http://schemas.openxmlformats.org/officeDocument/2006/relationships/hyperlink" Target="http://wisflora.herbarium.wisc.edu/taxa/index.php?taxon=3019" TargetMode="External"/><Relationship Id="rId474" Type="http://schemas.openxmlformats.org/officeDocument/2006/relationships/hyperlink" Target="https://plants.usda.gov/core/profile?symbol=CLAR5" TargetMode="External"/><Relationship Id="rId127" Type="http://schemas.openxmlformats.org/officeDocument/2006/relationships/hyperlink" Target="http://plants.usda.gov/java/profile?symbol=PAVI2" TargetMode="External"/><Relationship Id="rId31" Type="http://schemas.openxmlformats.org/officeDocument/2006/relationships/hyperlink" Target="http://plants.usda.gov/java/profile?symbol=CABR10" TargetMode="External"/><Relationship Id="rId73" Type="http://schemas.openxmlformats.org/officeDocument/2006/relationships/hyperlink" Target="http://plants.usda.gov/java/profile?symbol=EUMA12" TargetMode="External"/><Relationship Id="rId169" Type="http://schemas.openxmlformats.org/officeDocument/2006/relationships/hyperlink" Target="http://plants.usda.gov/java/profile?symbol=SOFL2" TargetMode="External"/><Relationship Id="rId334" Type="http://schemas.openxmlformats.org/officeDocument/2006/relationships/hyperlink" Target="http://www.missouribotanicalgarden.org/PlantFinder/PlantFinderDetails.aspx?kempercode=b490" TargetMode="External"/><Relationship Id="rId376" Type="http://schemas.openxmlformats.org/officeDocument/2006/relationships/hyperlink" Target="http://www.missouribotanicalgarden.org/PlantFinder/PlantFinderDetails.aspx?taxonid=281059&amp;isprofile=0&amp;pt=8" TargetMode="External"/><Relationship Id="rId541" Type="http://schemas.openxmlformats.org/officeDocument/2006/relationships/hyperlink" Target="https://plants.usda.gov/core/profile?symbol=CABU8" TargetMode="External"/><Relationship Id="rId583" Type="http://schemas.openxmlformats.org/officeDocument/2006/relationships/hyperlink" Target="https://plants.usda.gov/core/profile?symbol=PAAU3" TargetMode="External"/><Relationship Id="rId4" Type="http://schemas.openxmlformats.org/officeDocument/2006/relationships/hyperlink" Target="http://plants.usda.gov/java/profile?symbol=amca6" TargetMode="External"/><Relationship Id="rId180" Type="http://schemas.openxmlformats.org/officeDocument/2006/relationships/hyperlink" Target="http://plants.usda.gov/java/profile?symbol=SYCO4" TargetMode="External"/><Relationship Id="rId236" Type="http://schemas.openxmlformats.org/officeDocument/2006/relationships/hyperlink" Target="http://plants.usda.gov/java/profile?symbol=SORU2" TargetMode="External"/><Relationship Id="rId278" Type="http://schemas.openxmlformats.org/officeDocument/2006/relationships/hyperlink" Target="http://www.missouribotanicalgarden.org/PlantFinder/PlantFinderDetails.aspx?taxonid=276376&amp;isprofile=0&amp;" TargetMode="External"/><Relationship Id="rId401" Type="http://schemas.openxmlformats.org/officeDocument/2006/relationships/hyperlink" Target="http://www.missouribotanicalgarden.org/PlantFinder/PlantFinderDetails.aspx?kempercode=a788" TargetMode="External"/><Relationship Id="rId443" Type="http://schemas.openxmlformats.org/officeDocument/2006/relationships/hyperlink" Target="http://wisflora.herbarium.wisc.edu/taxa/index.php?taxon=13077" TargetMode="External"/><Relationship Id="rId303" Type="http://schemas.openxmlformats.org/officeDocument/2006/relationships/hyperlink" Target="http://www.missouribotanicalgarden.org/PlantFinder/PlantFinderDetails.aspx?kempercode=h920" TargetMode="External"/><Relationship Id="rId485" Type="http://schemas.openxmlformats.org/officeDocument/2006/relationships/hyperlink" Target="https://plants.usda.gov/core/profile?symbol=TRBR" TargetMode="External"/><Relationship Id="rId42" Type="http://schemas.openxmlformats.org/officeDocument/2006/relationships/hyperlink" Target="http://plants.usda.gov/java/profile?symbol=CARO22" TargetMode="External"/><Relationship Id="rId84" Type="http://schemas.openxmlformats.org/officeDocument/2006/relationships/hyperlink" Target="http://plants.usda.gov/java/profile?symbol=GETR" TargetMode="External"/><Relationship Id="rId138" Type="http://schemas.openxmlformats.org/officeDocument/2006/relationships/hyperlink" Target="http://plants.usda.gov/java/profile?symbol=PORE2" TargetMode="External"/><Relationship Id="rId345" Type="http://schemas.openxmlformats.org/officeDocument/2006/relationships/hyperlink" Target="http://www.missouribotanicalgarden.org/PlantFinder/PlantFinderDetails.aspx?kempercode=b260" TargetMode="External"/><Relationship Id="rId387" Type="http://schemas.openxmlformats.org/officeDocument/2006/relationships/hyperlink" Target="http://www.missouribotanicalgarden.org/PlantFinder/PlantFinderDetails.aspx?kempercode=a743" TargetMode="External"/><Relationship Id="rId510" Type="http://schemas.openxmlformats.org/officeDocument/2006/relationships/hyperlink" Target="https://plants.usda.gov/core/profile?symbol=LISCN" TargetMode="External"/><Relationship Id="rId552" Type="http://schemas.openxmlformats.org/officeDocument/2006/relationships/hyperlink" Target="https://plants.usda.gov/core/profile?symbol=BAAUM" TargetMode="External"/><Relationship Id="rId594" Type="http://schemas.openxmlformats.org/officeDocument/2006/relationships/hyperlink" Target="https://plants.usda.gov/core/profile?symbol=MODI" TargetMode="External"/><Relationship Id="rId608" Type="http://schemas.openxmlformats.org/officeDocument/2006/relationships/hyperlink" Target="http://www.missouribotanicalgarden.org/PlantFinder/PlantFinderDetails.aspx?kempercode=l940" TargetMode="External"/><Relationship Id="rId191" Type="http://schemas.openxmlformats.org/officeDocument/2006/relationships/hyperlink" Target="http://plants.usda.gov/java/profile?symbol=TROH" TargetMode="External"/><Relationship Id="rId205" Type="http://schemas.openxmlformats.org/officeDocument/2006/relationships/hyperlink" Target="http://plants.usda.gov/java/profile?symbol=DIOB3" TargetMode="External"/><Relationship Id="rId247" Type="http://schemas.openxmlformats.org/officeDocument/2006/relationships/hyperlink" Target="http://www.missouribotanicalgarden.org/PlantFinder/PlantFinderDetails.aspx?kempercode=g420" TargetMode="External"/><Relationship Id="rId412" Type="http://schemas.openxmlformats.org/officeDocument/2006/relationships/hyperlink" Target="http://wisflora.herbarium.wisc.edu/taxa/index.php?taxon=2894" TargetMode="External"/><Relationship Id="rId107" Type="http://schemas.openxmlformats.org/officeDocument/2006/relationships/hyperlink" Target="http://plants.usda.gov/java/profile?symbol=LIPY" TargetMode="External"/><Relationship Id="rId289" Type="http://schemas.openxmlformats.org/officeDocument/2006/relationships/hyperlink" Target="http://www.missouribotanicalgarden.org/PlantFinder/PlantFinderDetails.aspx?kempercode=d770" TargetMode="External"/><Relationship Id="rId454" Type="http://schemas.openxmlformats.org/officeDocument/2006/relationships/hyperlink" Target="http://wisflora.herbarium.wisc.edu/taxa/index.php?taxon=21309" TargetMode="External"/><Relationship Id="rId496" Type="http://schemas.openxmlformats.org/officeDocument/2006/relationships/hyperlink" Target="http://www.missouribotanicalgarden.org/PlantFinder/PlantFinderDetails.aspx?kempercode=m210" TargetMode="External"/><Relationship Id="rId11" Type="http://schemas.openxmlformats.org/officeDocument/2006/relationships/hyperlink" Target="http://plants.usda.gov/java/profile?symbol=ANPL" TargetMode="External"/><Relationship Id="rId53" Type="http://schemas.openxmlformats.org/officeDocument/2006/relationships/hyperlink" Target="http://plants.usda.gov/java/profile?symbol=clvi5" TargetMode="External"/><Relationship Id="rId149" Type="http://schemas.openxmlformats.org/officeDocument/2006/relationships/hyperlink" Target="http://plants.usda.gov/java/profile?symbol=RULA3" TargetMode="External"/><Relationship Id="rId314" Type="http://schemas.openxmlformats.org/officeDocument/2006/relationships/hyperlink" Target="http://www.missouribotanicalgarden.org/PlantFinder/PlantFinderDetails.aspx?kempercode=g470" TargetMode="External"/><Relationship Id="rId356" Type="http://schemas.openxmlformats.org/officeDocument/2006/relationships/hyperlink" Target="http://www.missouribotanicalgarden.org/PlantFinder/PlantFinderDetails.aspx?kempercode=j530" TargetMode="External"/><Relationship Id="rId398" Type="http://schemas.openxmlformats.org/officeDocument/2006/relationships/hyperlink" Target="http://www.missouribotanicalgarden.org/PlantFinder/PlantFinderDetails.aspx?taxonid=277240&amp;isprofile=0&amp;pt=8" TargetMode="External"/><Relationship Id="rId521" Type="http://schemas.openxmlformats.org/officeDocument/2006/relationships/hyperlink" Target="http://www.missouribotanicalgarden.org/PlantFinder/PlantFinderDetails.aspx?taxonid=286872&amp;isprofile=0&amp;" TargetMode="External"/><Relationship Id="rId563" Type="http://schemas.openxmlformats.org/officeDocument/2006/relationships/hyperlink" Target="https://plants.usda.gov/core/profile?symbol=ANVI2" TargetMode="External"/><Relationship Id="rId619" Type="http://schemas.openxmlformats.org/officeDocument/2006/relationships/hyperlink" Target="https://wisflora.herbarium.wisc.edu/taxa/index.php?taxon=4103" TargetMode="External"/><Relationship Id="rId95" Type="http://schemas.openxmlformats.org/officeDocument/2006/relationships/hyperlink" Target="http://plants.usda.gov/java/profile?symbol=IRVE2" TargetMode="External"/><Relationship Id="rId160" Type="http://schemas.openxmlformats.org/officeDocument/2006/relationships/hyperlink" Target="http://plants.usda.gov/java/profile?symbol=SCCY" TargetMode="External"/><Relationship Id="rId216" Type="http://schemas.openxmlformats.org/officeDocument/2006/relationships/hyperlink" Target="http://plants.usda.gov/java/profile?symbol=SORU2" TargetMode="External"/><Relationship Id="rId423" Type="http://schemas.openxmlformats.org/officeDocument/2006/relationships/hyperlink" Target="http://wisflora.herbarium.wisc.edu/taxa/index.php?taxon=2967" TargetMode="External"/><Relationship Id="rId258" Type="http://schemas.openxmlformats.org/officeDocument/2006/relationships/hyperlink" Target="http://www.missouribotanicalgarden.org/PlantFinder/PlantFinderDetails.aspx?kempercode=f580" TargetMode="External"/><Relationship Id="rId465" Type="http://schemas.openxmlformats.org/officeDocument/2006/relationships/hyperlink" Target="http://wisflora.herbarium.wisc.edu/taxa/index.php?taxon=4990" TargetMode="External"/><Relationship Id="rId22" Type="http://schemas.openxmlformats.org/officeDocument/2006/relationships/hyperlink" Target="http://plants.usda.gov/java/profile?symbol=BLHI" TargetMode="External"/><Relationship Id="rId64" Type="http://schemas.openxmlformats.org/officeDocument/2006/relationships/hyperlink" Target="http://plants.usda.gov/java/profile?symbol=ECPU" TargetMode="External"/><Relationship Id="rId118" Type="http://schemas.openxmlformats.org/officeDocument/2006/relationships/hyperlink" Target="http://plants.usda.gov/java/profile?symbol=MIRI" TargetMode="External"/><Relationship Id="rId325" Type="http://schemas.openxmlformats.org/officeDocument/2006/relationships/hyperlink" Target="http://www.missouribotanicalgarden.org/PlantFinder/PlantFinderDetails.aspx?taxonid=279804&amp;isprofile=0&amp;" TargetMode="External"/><Relationship Id="rId367" Type="http://schemas.openxmlformats.org/officeDocument/2006/relationships/hyperlink" Target="http://www.missouribotanicalgarden.org/PlantFinder/PlantFinderDetails.aspx?kempercode=k160" TargetMode="External"/><Relationship Id="rId532" Type="http://schemas.openxmlformats.org/officeDocument/2006/relationships/hyperlink" Target="https://plants.usda.gov/core/profile?symbol=CHLA5" TargetMode="External"/><Relationship Id="rId574" Type="http://schemas.openxmlformats.org/officeDocument/2006/relationships/hyperlink" Target="http://www.missouribotanicalgarden.org/PlantFinder/PlantFinderDetails.aspx?kempercode=j200" TargetMode="External"/><Relationship Id="rId171" Type="http://schemas.openxmlformats.org/officeDocument/2006/relationships/hyperlink" Target="http://plants.usda.gov/java/profile?symbol=SONE" TargetMode="External"/><Relationship Id="rId227" Type="http://schemas.openxmlformats.org/officeDocument/2006/relationships/hyperlink" Target="http://plants.usda.gov/java/profile?symbol=ZIAP" TargetMode="External"/><Relationship Id="rId269" Type="http://schemas.openxmlformats.org/officeDocument/2006/relationships/hyperlink" Target="http://www.missouribotanicalgarden.org/PlantFinder/PlantFinderDetails.aspx?taxonid=277225" TargetMode="External"/><Relationship Id="rId434" Type="http://schemas.openxmlformats.org/officeDocument/2006/relationships/hyperlink" Target="http://wisflora.herbarium.wisc.edu/taxa/index.php?taxon=3367" TargetMode="External"/><Relationship Id="rId476" Type="http://schemas.openxmlformats.org/officeDocument/2006/relationships/hyperlink" Target="http://wisflora.herbarium.wisc.edu/taxa/index.php?taxon=2860" TargetMode="External"/><Relationship Id="rId33" Type="http://schemas.openxmlformats.org/officeDocument/2006/relationships/hyperlink" Target="http://plants.usda.gov/java/profile?symbol=CACO8" TargetMode="External"/><Relationship Id="rId129" Type="http://schemas.openxmlformats.org/officeDocument/2006/relationships/hyperlink" Target="http://plants.usda.gov/java/profile?symbol=PEVI" TargetMode="External"/><Relationship Id="rId280" Type="http://schemas.openxmlformats.org/officeDocument/2006/relationships/hyperlink" Target="http://www.missouribotanicalgarden.org/PlantFinder/PlantFinderDetails.aspx?kempercode=l460" TargetMode="External"/><Relationship Id="rId336" Type="http://schemas.openxmlformats.org/officeDocument/2006/relationships/hyperlink" Target="http://www.missouribotanicalgarden.org/PlantFinder/PlantFinderDetails.aspx?kempercode=j450" TargetMode="External"/><Relationship Id="rId501" Type="http://schemas.openxmlformats.org/officeDocument/2006/relationships/hyperlink" Target="http://www.missouribotanicalgarden.org/PlantFinder/PlantFinderDetails.aspx?kempercode=f193" TargetMode="External"/><Relationship Id="rId543" Type="http://schemas.openxmlformats.org/officeDocument/2006/relationships/hyperlink" Target="http://www.missouribotanicalgarden.org/PlantFinder/PlantFinderDetails.aspx?kempercode=g450" TargetMode="External"/><Relationship Id="rId75" Type="http://schemas.openxmlformats.org/officeDocument/2006/relationships/hyperlink" Target="http://plants.usda.gov/java/profile?symbol=EUPU10" TargetMode="External"/><Relationship Id="rId140" Type="http://schemas.openxmlformats.org/officeDocument/2006/relationships/hyperlink" Target="http://plants.usda.gov/java/profile?symbol=POAR7" TargetMode="External"/><Relationship Id="rId182" Type="http://schemas.openxmlformats.org/officeDocument/2006/relationships/hyperlink" Target="http://plants.usda.gov/java/profile?symbol=SYER" TargetMode="External"/><Relationship Id="rId378" Type="http://schemas.openxmlformats.org/officeDocument/2006/relationships/hyperlink" Target="http://www.missouribotanicalgarden.org/PlantFinder/PlantFinderDetails.aspx?taxonid=281141" TargetMode="External"/><Relationship Id="rId403" Type="http://schemas.openxmlformats.org/officeDocument/2006/relationships/hyperlink" Target="http://www.missouribotanicalgarden.org/PlantFinder/PlantFinderDetails.aspx?taxonid=277245&amp;isprofile=0&amp;cv=4" TargetMode="External"/><Relationship Id="rId585" Type="http://schemas.openxmlformats.org/officeDocument/2006/relationships/hyperlink" Target="https://plants.usda.gov/core/profile?symbol=TRSU2" TargetMode="External"/><Relationship Id="rId6" Type="http://schemas.openxmlformats.org/officeDocument/2006/relationships/hyperlink" Target="http://plants.usda.gov/java/profile?symbol=anca8" TargetMode="External"/><Relationship Id="rId238" Type="http://schemas.openxmlformats.org/officeDocument/2006/relationships/hyperlink" Target="http://www.missouribotanicalgarden.org/PlantFinder/PlantFinderDetails.aspx?taxonid=276008&amp;isprofile=0&amp;n=1" TargetMode="External"/><Relationship Id="rId445" Type="http://schemas.openxmlformats.org/officeDocument/2006/relationships/hyperlink" Target="http://wisflora.herbarium.wisc.edu/taxa/index.php?taxon=3979" TargetMode="External"/><Relationship Id="rId487" Type="http://schemas.openxmlformats.org/officeDocument/2006/relationships/hyperlink" Target="https://plants.usda.gov/core/profile?symbol=STDI3" TargetMode="External"/><Relationship Id="rId610" Type="http://schemas.openxmlformats.org/officeDocument/2006/relationships/hyperlink" Target="https://www.missouribotanicalgarden.org/PlantFinder/PlantFinderDetails.aspx?kempercode=c720" TargetMode="External"/><Relationship Id="rId291" Type="http://schemas.openxmlformats.org/officeDocument/2006/relationships/hyperlink" Target="http://www.missouribotanicalgarden.org/PlantFinder/PlantFinderDetails.aspx?kempercode=k860" TargetMode="External"/><Relationship Id="rId305" Type="http://schemas.openxmlformats.org/officeDocument/2006/relationships/hyperlink" Target="http://www.missouribotanicalgarden.org/PlantFinder/PlantFinderDetails.aspx?taxonid=291715&amp;isprofile=0&amp;=" TargetMode="External"/><Relationship Id="rId347" Type="http://schemas.openxmlformats.org/officeDocument/2006/relationships/hyperlink" Target="http://www.missouribotanicalgarden.org/PlantFinder/PlantFinderDetails.aspx?kempercode=d554" TargetMode="External"/><Relationship Id="rId512" Type="http://schemas.openxmlformats.org/officeDocument/2006/relationships/hyperlink" Target="https://plants.usda.gov/core/profile?symbol=IRCR" TargetMode="External"/><Relationship Id="rId44" Type="http://schemas.openxmlformats.org/officeDocument/2006/relationships/hyperlink" Target="http://plants.usda.gov/java/profile?symbol=CASC11" TargetMode="External"/><Relationship Id="rId86" Type="http://schemas.openxmlformats.org/officeDocument/2006/relationships/hyperlink" Target="http://plants.usda.gov/java/profile?symbol=HEDI2" TargetMode="External"/><Relationship Id="rId151" Type="http://schemas.openxmlformats.org/officeDocument/2006/relationships/hyperlink" Target="http://plants.usda.gov/java/profile?symbol=rusu" TargetMode="External"/><Relationship Id="rId389" Type="http://schemas.openxmlformats.org/officeDocument/2006/relationships/hyperlink" Target="http://www.missouribotanicalgarden.org/PlantFinder/PlantFinderDetails.aspx?kempercode=f370" TargetMode="External"/><Relationship Id="rId554" Type="http://schemas.openxmlformats.org/officeDocument/2006/relationships/hyperlink" Target="https://plants.usda.gov/core/profile?symbol=ASVI2" TargetMode="External"/><Relationship Id="rId596" Type="http://schemas.openxmlformats.org/officeDocument/2006/relationships/hyperlink" Target="http://www.missouribotanicalgarden.org/PlantFinder/PlantFinderDetails.aspx?kempercode=a248" TargetMode="External"/><Relationship Id="rId193" Type="http://schemas.openxmlformats.org/officeDocument/2006/relationships/hyperlink" Target="http://plants.usda.gov/java/profile?symbol=vest" TargetMode="External"/><Relationship Id="rId207" Type="http://schemas.openxmlformats.org/officeDocument/2006/relationships/hyperlink" Target="http://plants.usda.gov/java/profile?symbol=HILA6" TargetMode="External"/><Relationship Id="rId249" Type="http://schemas.openxmlformats.org/officeDocument/2006/relationships/hyperlink" Target="http://www.missouribotanicalgarden.org/PlantFinder/PlantFinderDetails.aspx?kempercode=f680" TargetMode="External"/><Relationship Id="rId414" Type="http://schemas.openxmlformats.org/officeDocument/2006/relationships/hyperlink" Target="http://wisflora.herbarium.wisc.edu/taxa/index.php?taxon=2897" TargetMode="External"/><Relationship Id="rId456" Type="http://schemas.openxmlformats.org/officeDocument/2006/relationships/hyperlink" Target="http://wisflora.herbarium.wisc.edu/taxa/index.php?taxon=5091" TargetMode="External"/><Relationship Id="rId498" Type="http://schemas.openxmlformats.org/officeDocument/2006/relationships/hyperlink" Target="http://www.missouribotanicalgarden.org/PlantFinder/PlantFinderDetails.aspx?taxonid=297533&amp;isprofile=0&amp;" TargetMode="External"/><Relationship Id="rId621" Type="http://schemas.openxmlformats.org/officeDocument/2006/relationships/hyperlink" Target="http://wisflora.herbarium.wisc.edu/taxa/index.php?taxon=3479" TargetMode="External"/><Relationship Id="rId13" Type="http://schemas.openxmlformats.org/officeDocument/2006/relationships/hyperlink" Target="http://plants.usda.gov/java/profile?symbol=asca" TargetMode="External"/><Relationship Id="rId109" Type="http://schemas.openxmlformats.org/officeDocument/2006/relationships/hyperlink" Target="http://plants.usda.gov/java/profile?symbol=LIMI9" TargetMode="External"/><Relationship Id="rId260" Type="http://schemas.openxmlformats.org/officeDocument/2006/relationships/hyperlink" Target="http://www.missouribotanicalgarden.org/PlantFinder/PlantFinderDetails.aspx?kempercode=f530" TargetMode="External"/><Relationship Id="rId316" Type="http://schemas.openxmlformats.org/officeDocument/2006/relationships/hyperlink" Target="http://www.missouribotanicalgarden.org/PlantFinder/PlantFinderDetails.aspx?kempercode=j880" TargetMode="External"/><Relationship Id="rId523" Type="http://schemas.openxmlformats.org/officeDocument/2006/relationships/hyperlink" Target="http://www.missouribotanicalgarden.org/PlantFinder/PlantFinderDetails.aspx?kempercode=f204" TargetMode="External"/><Relationship Id="rId55" Type="http://schemas.openxmlformats.org/officeDocument/2006/relationships/hyperlink" Target="http://plants.usda.gov/java/profile?symbol=copa10" TargetMode="External"/><Relationship Id="rId97" Type="http://schemas.openxmlformats.org/officeDocument/2006/relationships/hyperlink" Target="http://plants.usda.gov/java/profile?symbol=JUDU2" TargetMode="External"/><Relationship Id="rId120" Type="http://schemas.openxmlformats.org/officeDocument/2006/relationships/hyperlink" Target="http://plants.usda.gov/java/profile?symbol=MOFI" TargetMode="External"/><Relationship Id="rId358" Type="http://schemas.openxmlformats.org/officeDocument/2006/relationships/hyperlink" Target="http://www.missouribotanicalgarden.org/PlantFinder/PlantFinderDetails.aspx?kempercode=a635" TargetMode="External"/><Relationship Id="rId565" Type="http://schemas.openxmlformats.org/officeDocument/2006/relationships/hyperlink" Target="https://plants.usda.gov/core/profile?symbol=AMHU" TargetMode="External"/><Relationship Id="rId162" Type="http://schemas.openxmlformats.org/officeDocument/2006/relationships/hyperlink" Target="http://plants.usda.gov/java/profile?symbol=sehe3" TargetMode="External"/><Relationship Id="rId218" Type="http://schemas.openxmlformats.org/officeDocument/2006/relationships/hyperlink" Target="http://plants.usda.gov/java/profile?symbol=TROC" TargetMode="External"/><Relationship Id="rId425" Type="http://schemas.openxmlformats.org/officeDocument/2006/relationships/hyperlink" Target="http://wisflora.herbarium.wisc.edu/taxa/index.php?taxon=2996" TargetMode="External"/><Relationship Id="rId467" Type="http://schemas.openxmlformats.org/officeDocument/2006/relationships/hyperlink" Target="http://wisflora.herbarium.wisc.edu/taxa/index.php?taxon=5066" TargetMode="External"/><Relationship Id="rId271" Type="http://schemas.openxmlformats.org/officeDocument/2006/relationships/hyperlink" Target="http://www.missouribotanicalgarden.org/PlantFinder/PlantFinderDetails.aspx?kempercode=a428" TargetMode="External"/><Relationship Id="rId24" Type="http://schemas.openxmlformats.org/officeDocument/2006/relationships/hyperlink" Target="http://plants.usda.gov/java/profile?symbol=CACA4" TargetMode="External"/><Relationship Id="rId66" Type="http://schemas.openxmlformats.org/officeDocument/2006/relationships/hyperlink" Target="http://plants.usda.gov/java/profile?symbol=ELPAP" TargetMode="External"/><Relationship Id="rId131" Type="http://schemas.openxmlformats.org/officeDocument/2006/relationships/hyperlink" Target="http://plants.usda.gov/java/profile?symbol=PEHI" TargetMode="External"/><Relationship Id="rId327" Type="http://schemas.openxmlformats.org/officeDocument/2006/relationships/hyperlink" Target="http://www.missouribotanicalgarden.org/PlantFinder/PlantFinderDetails.aspx?taxonid=279734&amp;isprofile=0&amp;" TargetMode="External"/><Relationship Id="rId369" Type="http://schemas.openxmlformats.org/officeDocument/2006/relationships/hyperlink" Target="http://www.missouribotanicalgarden.org/PlantFinder/PlantFinderDetails.aspx?kempercode=d593" TargetMode="External"/><Relationship Id="rId534" Type="http://schemas.openxmlformats.org/officeDocument/2006/relationships/hyperlink" Target="https://plants.usda.gov/core/profile?symbol=CATE7" TargetMode="External"/><Relationship Id="rId576" Type="http://schemas.openxmlformats.org/officeDocument/2006/relationships/hyperlink" Target="http://www.missouribotanicalgarden.org/PlantFinder/PlantFinderDetails.aspx?kempercode=a151" TargetMode="External"/><Relationship Id="rId173" Type="http://schemas.openxmlformats.org/officeDocument/2006/relationships/hyperlink" Target="http://plants.usda.gov/java/profile?symbol=SOUL2" TargetMode="External"/><Relationship Id="rId229" Type="http://schemas.openxmlformats.org/officeDocument/2006/relationships/hyperlink" Target="http://plants.usda.gov/java/profile?symbol=CAGR5" TargetMode="External"/><Relationship Id="rId380" Type="http://schemas.openxmlformats.org/officeDocument/2006/relationships/hyperlink" Target="http://www.missouribotanicalgarden.org/PlantFinder/PlantFinderDetails.aspx?kempercode=a754" TargetMode="External"/><Relationship Id="rId436" Type="http://schemas.openxmlformats.org/officeDocument/2006/relationships/hyperlink" Target="http://wisflora.herbarium.wisc.edu/taxa/index.php?taxon=3479" TargetMode="External"/><Relationship Id="rId601" Type="http://schemas.openxmlformats.org/officeDocument/2006/relationships/hyperlink" Target="http://www.missouribotanicalgarden.org/PlantFinder/PlantFinderDetails.aspx?kempercode=e390" TargetMode="External"/><Relationship Id="rId240" Type="http://schemas.openxmlformats.org/officeDocument/2006/relationships/hyperlink" Target="http://www.missouribotanicalgarden.org/PlantFinder/PlantFinderDetails.aspx?taxonid=277257" TargetMode="External"/><Relationship Id="rId478" Type="http://schemas.openxmlformats.org/officeDocument/2006/relationships/hyperlink" Target="https://plants.usda.gov/core/profile?symbol=ERPU" TargetMode="External"/><Relationship Id="rId35" Type="http://schemas.openxmlformats.org/officeDocument/2006/relationships/hyperlink" Target="http://plants.usda.gov/java/profile?symbol=CAHI6" TargetMode="External"/><Relationship Id="rId77" Type="http://schemas.openxmlformats.org/officeDocument/2006/relationships/hyperlink" Target="http://plants.usda.gov/java/profile?symbol=euma27" TargetMode="External"/><Relationship Id="rId100" Type="http://schemas.openxmlformats.org/officeDocument/2006/relationships/hyperlink" Target="http://plants.usda.gov/java/profile?symbol=JUTO" TargetMode="External"/><Relationship Id="rId282" Type="http://schemas.openxmlformats.org/officeDocument/2006/relationships/hyperlink" Target="https://wisflora.herbarium.wisc.edu/taxa/index.php?taxon=4364" TargetMode="External"/><Relationship Id="rId338" Type="http://schemas.openxmlformats.org/officeDocument/2006/relationships/hyperlink" Target="http://www.missouribotanicalgarden.org/PlantFinder/PlantFinderDetails.aspx?kempercode=b460" TargetMode="External"/><Relationship Id="rId503" Type="http://schemas.openxmlformats.org/officeDocument/2006/relationships/hyperlink" Target="http://www.missouribotanicalgarden.org/PlantFinder/PlantFinderDetails.aspx?kempercode=m500" TargetMode="External"/><Relationship Id="rId545" Type="http://schemas.openxmlformats.org/officeDocument/2006/relationships/hyperlink" Target="http://www.missouribotanicalgarden.org/PlantFinder/PlantFinderDetails.aspx?taxonid=287477&amp;isprofile=0&amp;" TargetMode="External"/><Relationship Id="rId587" Type="http://schemas.openxmlformats.org/officeDocument/2006/relationships/hyperlink" Target="http://wisflora.herbarium.wisc.edu/taxa/index.php?taxon=2434" TargetMode="External"/><Relationship Id="rId8" Type="http://schemas.openxmlformats.org/officeDocument/2006/relationships/hyperlink" Target="http://plants.usda.gov/java/profile?symbol=ANVI3" TargetMode="External"/><Relationship Id="rId142" Type="http://schemas.openxmlformats.org/officeDocument/2006/relationships/hyperlink" Target="http://plants.usda.gov/java/profile?symbol=pyte" TargetMode="External"/><Relationship Id="rId184" Type="http://schemas.openxmlformats.org/officeDocument/2006/relationships/hyperlink" Target="http://plants.usda.gov/java/profile?symbol=SYLA4" TargetMode="External"/><Relationship Id="rId391" Type="http://schemas.openxmlformats.org/officeDocument/2006/relationships/hyperlink" Target="http://www.missouribotanicalgarden.org/PlantFinder/PlantFinderDetails.aspx?kempercode=g630" TargetMode="External"/><Relationship Id="rId405" Type="http://schemas.openxmlformats.org/officeDocument/2006/relationships/hyperlink" Target="http://www.missouribotanicalgarden.org/PlantFinder/PlantFinderDetails.aspx?kempercode=r190" TargetMode="External"/><Relationship Id="rId447" Type="http://schemas.openxmlformats.org/officeDocument/2006/relationships/hyperlink" Target="http://wisflora.herbarium.wisc.edu/taxa/index.php?taxon=3992" TargetMode="External"/><Relationship Id="rId612" Type="http://schemas.openxmlformats.org/officeDocument/2006/relationships/hyperlink" Target="https://plants.usda.gov/home/plantProfile?symbol=VEMI2" TargetMode="External"/><Relationship Id="rId251" Type="http://schemas.openxmlformats.org/officeDocument/2006/relationships/hyperlink" Target="http://www.missouribotanicalgarden.org/PlantFinder/PlantFinderDetails.aspx?taxonid=285219" TargetMode="External"/><Relationship Id="rId489" Type="http://schemas.openxmlformats.org/officeDocument/2006/relationships/hyperlink" Target="http://www.missouribotanicalgarden.org/PlantFinder/PlantFinderDetails.aspx?taxonid=277475&amp;isprofile=0&amp;" TargetMode="External"/><Relationship Id="rId46" Type="http://schemas.openxmlformats.org/officeDocument/2006/relationships/hyperlink" Target="http://plants.usda.gov/java/profile?symbol=CASP7" TargetMode="External"/><Relationship Id="rId293" Type="http://schemas.openxmlformats.org/officeDocument/2006/relationships/hyperlink" Target="http://www.missouribotanicalgarden.org/PlantFinder/PlantFinderDetails.aspx?taxonid=249859&amp;isprofile=0&amp;" TargetMode="External"/><Relationship Id="rId307" Type="http://schemas.openxmlformats.org/officeDocument/2006/relationships/hyperlink" Target="http://www.missouribotanicalgarden.org/PlantFinder/PlantFinderDetails.aspx?kempercode=c730" TargetMode="External"/><Relationship Id="rId349" Type="http://schemas.openxmlformats.org/officeDocument/2006/relationships/hyperlink" Target="http://www.missouribotanicalgarden.org/PlantFinder/PlantFinderDetails.aspx?kempercode=c570" TargetMode="External"/><Relationship Id="rId514" Type="http://schemas.openxmlformats.org/officeDocument/2006/relationships/hyperlink" Target="http://www.missouribotanicalgarden.org/PlantFinder/PlantFinderDetails.aspx?taxonid=281153&amp;isprofile=0&amp;" TargetMode="External"/><Relationship Id="rId556" Type="http://schemas.openxmlformats.org/officeDocument/2006/relationships/hyperlink" Target="https://plants.usda.gov/core/profile?symbol=ASPU2" TargetMode="External"/><Relationship Id="rId88" Type="http://schemas.openxmlformats.org/officeDocument/2006/relationships/hyperlink" Target="http://plants.usda.gov/java/profile?symbol=HEHE5" TargetMode="External"/><Relationship Id="rId111" Type="http://schemas.openxmlformats.org/officeDocument/2006/relationships/hyperlink" Target="http://plants.usda.gov/java/profile?symbol=LOSI" TargetMode="External"/><Relationship Id="rId153" Type="http://schemas.openxmlformats.org/officeDocument/2006/relationships/hyperlink" Target="http://plants.usda.gov/java/profile?symbol=RUHU" TargetMode="External"/><Relationship Id="rId195" Type="http://schemas.openxmlformats.org/officeDocument/2006/relationships/hyperlink" Target="http://plants.usda.gov/java/profile?symbol=VEVI4" TargetMode="External"/><Relationship Id="rId209" Type="http://schemas.openxmlformats.org/officeDocument/2006/relationships/hyperlink" Target="http://plants.usda.gov/java/profile?symbol=juam" TargetMode="External"/><Relationship Id="rId360" Type="http://schemas.openxmlformats.org/officeDocument/2006/relationships/hyperlink" Target="http://www.missouribotanicalgarden.org/PlantFinder/PlantFinderDetails.aspx?taxonid=278797" TargetMode="External"/><Relationship Id="rId416" Type="http://schemas.openxmlformats.org/officeDocument/2006/relationships/hyperlink" Target="http://wisflora.herbarium.wisc.edu/taxa/index.php?taxon=2909" TargetMode="External"/><Relationship Id="rId598" Type="http://schemas.openxmlformats.org/officeDocument/2006/relationships/hyperlink" Target="https://plants.usda.gov/home/plantProfile?symbol=SOOD" TargetMode="External"/><Relationship Id="rId220" Type="http://schemas.openxmlformats.org/officeDocument/2006/relationships/hyperlink" Target="file:///\\aes-wi-nu01\..\..\Temp\Temporary%20Internet%20Files\Content.Outlook\I3A3EK2C\Liatris%20punctata" TargetMode="External"/><Relationship Id="rId458" Type="http://schemas.openxmlformats.org/officeDocument/2006/relationships/hyperlink" Target="http://wisflora.herbarium.wisc.edu/taxa/index.php?taxon=4399" TargetMode="External"/><Relationship Id="rId623" Type="http://schemas.openxmlformats.org/officeDocument/2006/relationships/hyperlink" Target="http://plants.usda.gov/java/profile?symbol=SCPE4" TargetMode="External"/><Relationship Id="rId15" Type="http://schemas.openxmlformats.org/officeDocument/2006/relationships/hyperlink" Target="http://plants.usda.gov/java/profile?symbol=ASSU3" TargetMode="External"/><Relationship Id="rId57" Type="http://schemas.openxmlformats.org/officeDocument/2006/relationships/hyperlink" Target="http://plants.usda.gov/java/profile?symbol=DACA7" TargetMode="External"/><Relationship Id="rId262" Type="http://schemas.openxmlformats.org/officeDocument/2006/relationships/hyperlink" Target="http://www.missouribotanicalgarden.org/PlantFinder/PlantFinderDetails.aspx?taxonid=279727&amp;isprofile=0&amp;" TargetMode="External"/><Relationship Id="rId318" Type="http://schemas.openxmlformats.org/officeDocument/2006/relationships/hyperlink" Target="http://www.missouribotanicalgarden.org/PlantFinder/PlantFinderDetails.aspx?kempercode=j780" TargetMode="External"/><Relationship Id="rId525" Type="http://schemas.openxmlformats.org/officeDocument/2006/relationships/hyperlink" Target="http://www.missouribotanicalgarden.org/PlantFinder/PlantFinderDetails.aspx?kempercode=x150" TargetMode="External"/><Relationship Id="rId567" Type="http://schemas.openxmlformats.org/officeDocument/2006/relationships/hyperlink" Target="http://www.missouribotanicalgarden.org/PlantFinder/PlantFinderDetails.aspx?kempercode=j320" TargetMode="External"/><Relationship Id="rId99" Type="http://schemas.openxmlformats.org/officeDocument/2006/relationships/hyperlink" Target="http://plants.usda.gov/java/profile?symbol=JUTE" TargetMode="External"/><Relationship Id="rId122" Type="http://schemas.openxmlformats.org/officeDocument/2006/relationships/hyperlink" Target="http://plants.usda.gov/java/profile?symbol=olal2" TargetMode="External"/><Relationship Id="rId164" Type="http://schemas.openxmlformats.org/officeDocument/2006/relationships/hyperlink" Target="http://plants.usda.gov/java/profile?symbol=SIIN2" TargetMode="External"/><Relationship Id="rId371" Type="http://schemas.openxmlformats.org/officeDocument/2006/relationships/hyperlink" Target="http://www.missouribotanicalgarden.org/PlantFinder/PlantFinderDetails.aspx?kempercode=c740" TargetMode="External"/><Relationship Id="rId427" Type="http://schemas.openxmlformats.org/officeDocument/2006/relationships/hyperlink" Target="http://wisflora.herbarium.wisc.edu/taxa/index.php?taxon=2999" TargetMode="External"/><Relationship Id="rId469" Type="http://schemas.openxmlformats.org/officeDocument/2006/relationships/hyperlink" Target="http://wisflora.herbarium.wisc.edu/taxa/index.php?taxon=5119" TargetMode="External"/><Relationship Id="rId26" Type="http://schemas.openxmlformats.org/officeDocument/2006/relationships/hyperlink" Target="http://plants.usda.gov/java/profile?symbol=CASC5&amp;mapType=nativity&amp;photoID=casc5_001_ahp.tif" TargetMode="External"/><Relationship Id="rId231" Type="http://schemas.openxmlformats.org/officeDocument/2006/relationships/hyperlink" Target="https://plants.usda.gov/core/profile?symbol=CEOC2" TargetMode="External"/><Relationship Id="rId273" Type="http://schemas.openxmlformats.org/officeDocument/2006/relationships/hyperlink" Target="http://www.missouribotanicalgarden.org/PlantFinder/PlantFinderDetails.aspx?kempercode=g620" TargetMode="External"/><Relationship Id="rId329" Type="http://schemas.openxmlformats.org/officeDocument/2006/relationships/hyperlink" Target="http://www.missouribotanicalgarden.org/PlantFinder/PlantFinderDetails.aspx?taxonid=279767&amp;isprofile=0&amp;" TargetMode="External"/><Relationship Id="rId480" Type="http://schemas.openxmlformats.org/officeDocument/2006/relationships/hyperlink" Target="http://www.missouribotanicalgarden.org/PlantFinder/PlantFinderDetails.aspx?taxonid=287512&amp;isprofile=0&amp;" TargetMode="External"/><Relationship Id="rId536" Type="http://schemas.openxmlformats.org/officeDocument/2006/relationships/hyperlink" Target="https://plants.usda.gov/core/profile?symbol=CACH3" TargetMode="External"/><Relationship Id="rId68" Type="http://schemas.openxmlformats.org/officeDocument/2006/relationships/hyperlink" Target="http://plants.usda.gov/java/profile?symbol=ELHY" TargetMode="External"/><Relationship Id="rId133" Type="http://schemas.openxmlformats.org/officeDocument/2006/relationships/hyperlink" Target="http://plants.usda.gov/java/profile?symbol=PHDI5" TargetMode="External"/><Relationship Id="rId175" Type="http://schemas.openxmlformats.org/officeDocument/2006/relationships/hyperlink" Target="http://plants.usda.gov/java/profile?symbol=SPEU" TargetMode="External"/><Relationship Id="rId340" Type="http://schemas.openxmlformats.org/officeDocument/2006/relationships/hyperlink" Target="http://www.missouribotanicalgarden.org/PlantFinder/PlantFinderDetails.aspx?taxonid=277134&amp;isprofile=0&amp;" TargetMode="External"/><Relationship Id="rId578" Type="http://schemas.openxmlformats.org/officeDocument/2006/relationships/hyperlink" Target="http://www.missouribotanicalgarden.org/PlantFinder/PlantFinderDetails.aspx?taxonid=280351&amp;isprofile=0&amp;" TargetMode="External"/><Relationship Id="rId200" Type="http://schemas.openxmlformats.org/officeDocument/2006/relationships/hyperlink" Target="http://plants.usda.gov/java/profile?symbol=cafr3" TargetMode="External"/><Relationship Id="rId382" Type="http://schemas.openxmlformats.org/officeDocument/2006/relationships/hyperlink" Target="http://www.missouribotanicalgarden.org/PlantFinder/PlantFinderDetails.aspx?kempercode=m390" TargetMode="External"/><Relationship Id="rId438" Type="http://schemas.openxmlformats.org/officeDocument/2006/relationships/hyperlink" Target="http://wisflora.herbarium.wisc.edu/taxa/index.php?taxon=3601" TargetMode="External"/><Relationship Id="rId603" Type="http://schemas.openxmlformats.org/officeDocument/2006/relationships/hyperlink" Target="http://plants.usda.gov/java/profile?symbol=OEPI2" TargetMode="External"/><Relationship Id="rId242" Type="http://schemas.openxmlformats.org/officeDocument/2006/relationships/hyperlink" Target="http://www.missouribotanicalgarden.org/PlantFinder/PlantFinderDetails.aspx?kempercode=z370" TargetMode="External"/><Relationship Id="rId284" Type="http://schemas.openxmlformats.org/officeDocument/2006/relationships/hyperlink" Target="http://www.missouribotanicalgarden.org/PlantFinder/PlantFinderDetails.aspx?kempercode=z410" TargetMode="External"/><Relationship Id="rId491" Type="http://schemas.openxmlformats.org/officeDocument/2006/relationships/hyperlink" Target="http://www.missouribotanicalgarden.org/PlantFinder/PlantFinderDetails.aspx?kempercode=m310" TargetMode="External"/><Relationship Id="rId505" Type="http://schemas.openxmlformats.org/officeDocument/2006/relationships/hyperlink" Target="http://www.missouribotanicalgarden.org/PlantFinder/PlantFinderDetails.aspx?kempercode=y310" TargetMode="External"/><Relationship Id="rId37" Type="http://schemas.openxmlformats.org/officeDocument/2006/relationships/hyperlink" Target="http://plants.usda.gov/java/profile?symbol=CALU4" TargetMode="External"/><Relationship Id="rId79" Type="http://schemas.openxmlformats.org/officeDocument/2006/relationships/hyperlink" Target="http://plants.usda.gov/java/profile?symbol=FRVI" TargetMode="External"/><Relationship Id="rId102" Type="http://schemas.openxmlformats.org/officeDocument/2006/relationships/hyperlink" Target="http://plants.usda.gov/java/profile?symbol=LEOR" TargetMode="External"/><Relationship Id="rId144" Type="http://schemas.openxmlformats.org/officeDocument/2006/relationships/hyperlink" Target="http://plants.usda.gov/java/profile?symbol=RAPI" TargetMode="External"/><Relationship Id="rId547" Type="http://schemas.openxmlformats.org/officeDocument/2006/relationships/hyperlink" Target="https://plants.usda.gov/core/profile?symbol=BOGR2" TargetMode="External"/><Relationship Id="rId589" Type="http://schemas.openxmlformats.org/officeDocument/2006/relationships/hyperlink" Target="https://plants.usda.gov/core/profile?symbol=PYMU" TargetMode="External"/><Relationship Id="rId90" Type="http://schemas.openxmlformats.org/officeDocument/2006/relationships/hyperlink" Target="http://plants.usda.gov/java/profile?symbol=HESP11" TargetMode="External"/><Relationship Id="rId186" Type="http://schemas.openxmlformats.org/officeDocument/2006/relationships/hyperlink" Target="http://plants.usda.gov/java/profile?symbol=syob" TargetMode="External"/><Relationship Id="rId351" Type="http://schemas.openxmlformats.org/officeDocument/2006/relationships/hyperlink" Target="http://www.missouribotanicalgarden.org/PlantFinder/PlantFinderComments.aspx?kempercode=f177" TargetMode="External"/><Relationship Id="rId393" Type="http://schemas.openxmlformats.org/officeDocument/2006/relationships/hyperlink" Target="http://www.missouribotanicalgarden.org/PlantFinder/PlantFinderDetails.aspx?kempercode=b937" TargetMode="External"/><Relationship Id="rId407" Type="http://schemas.openxmlformats.org/officeDocument/2006/relationships/hyperlink" Target="http://wisflora.herbarium.wisc.edu/taxa/index.php?taxon=2475" TargetMode="External"/><Relationship Id="rId449" Type="http://schemas.openxmlformats.org/officeDocument/2006/relationships/hyperlink" Target="http://wisflora.herbarium.wisc.edu/taxa/index.php?taxon=4061" TargetMode="External"/><Relationship Id="rId614" Type="http://schemas.openxmlformats.org/officeDocument/2006/relationships/hyperlink" Target="https://www.missouribotanicalgarden.org/PlantFinder/PlantFinderDetails.aspx?taxonid=279217" TargetMode="External"/><Relationship Id="rId211" Type="http://schemas.openxmlformats.org/officeDocument/2006/relationships/hyperlink" Target="http://plants.usda.gov/java/profile?symbol=mevi3" TargetMode="External"/><Relationship Id="rId253" Type="http://schemas.openxmlformats.org/officeDocument/2006/relationships/hyperlink" Target="http://www.missouribotanicalgarden.org/PlantFinder/PlantFinderDetails.aspx?kempercode=g690" TargetMode="External"/><Relationship Id="rId295" Type="http://schemas.openxmlformats.org/officeDocument/2006/relationships/hyperlink" Target="http://www.missouribotanicalgarden.org/PlantFinder/PlantFinderDetails.aspx?taxonid=281372&amp;isprofile=0&amp;" TargetMode="External"/><Relationship Id="rId309" Type="http://schemas.openxmlformats.org/officeDocument/2006/relationships/hyperlink" Target="http://www.missouribotanicalgarden.org/PlantFinder/PlantFinderDetails.aspx?taxonid=285239&amp;isprofile=0&amp;" TargetMode="External"/><Relationship Id="rId460" Type="http://schemas.openxmlformats.org/officeDocument/2006/relationships/hyperlink" Target="http://wisflora.herbarium.wisc.edu/taxa/index.php?taxon=4460" TargetMode="External"/><Relationship Id="rId516" Type="http://schemas.openxmlformats.org/officeDocument/2006/relationships/hyperlink" Target="https://plants.usda.gov/core/profile?symbol=HYAR" TargetMode="External"/><Relationship Id="rId48" Type="http://schemas.openxmlformats.org/officeDocument/2006/relationships/hyperlink" Target="http://plants.usda.gov/java/profile?symbol=CAST8" TargetMode="External"/><Relationship Id="rId113" Type="http://schemas.openxmlformats.org/officeDocument/2006/relationships/hyperlink" Target="http://plants.usda.gov/java/profile?symbol=LYAM" TargetMode="External"/><Relationship Id="rId320" Type="http://schemas.openxmlformats.org/officeDocument/2006/relationships/hyperlink" Target="http://www.missouribotanicalgarden.org/PlantFinder/PlantFinderDetails.aspx?kempercode=g760" TargetMode="External"/><Relationship Id="rId558" Type="http://schemas.openxmlformats.org/officeDocument/2006/relationships/hyperlink" Target="http://www.missouribotanicalgarden.org/PlantFinder/PlantFinderDetails.aspx?taxonid=276791&amp;isprofile=0&amp;" TargetMode="External"/><Relationship Id="rId155" Type="http://schemas.openxmlformats.org/officeDocument/2006/relationships/hyperlink" Target="http://plants.usda.gov/java/profile?symbol=SCAC3" TargetMode="External"/><Relationship Id="rId197" Type="http://schemas.openxmlformats.org/officeDocument/2006/relationships/hyperlink" Target="http://plants.usda.gov/java/profile?symbol=CABL" TargetMode="External"/><Relationship Id="rId362" Type="http://schemas.openxmlformats.org/officeDocument/2006/relationships/hyperlink" Target="http://www.missouribotanicalgarden.org/PlantFinder/PlantFinderDetails.aspx?kempercode=g830" TargetMode="External"/><Relationship Id="rId418" Type="http://schemas.openxmlformats.org/officeDocument/2006/relationships/hyperlink" Target="http://wisflora.herbarium.wisc.edu/taxa/index.php?taxon=2941" TargetMode="External"/><Relationship Id="rId625" Type="http://schemas.openxmlformats.org/officeDocument/2006/relationships/hyperlink" Target="http://www.missouribotanicalgarden.org/PlantFinder/PlantFinderDetails.aspx?kempercode=g710" TargetMode="External"/><Relationship Id="rId222" Type="http://schemas.openxmlformats.org/officeDocument/2006/relationships/hyperlink" Target="http://plants.usda.gov/java/profile?symbol=HEAU" TargetMode="External"/><Relationship Id="rId264" Type="http://schemas.openxmlformats.org/officeDocument/2006/relationships/hyperlink" Target="http://www.missouribotanicalgarden.org/PlantFinder/PlantFinderDetails.aspx?kempercode=f510" TargetMode="External"/><Relationship Id="rId471" Type="http://schemas.openxmlformats.org/officeDocument/2006/relationships/hyperlink" Target="http://wisflora.herbarium.wisc.edu/taxa/index.php?taxon=9230" TargetMode="External"/><Relationship Id="rId17" Type="http://schemas.openxmlformats.org/officeDocument/2006/relationships/hyperlink" Target="http://plants.usda.gov/java/profile?symbol=ASTU" TargetMode="External"/><Relationship Id="rId59" Type="http://schemas.openxmlformats.org/officeDocument/2006/relationships/hyperlink" Target="http://plants.usda.gov/java/profile?symbol=dasp2" TargetMode="External"/><Relationship Id="rId124" Type="http://schemas.openxmlformats.org/officeDocument/2006/relationships/hyperlink" Target="http://plants.usda.gov/java/profile?symbol=OLRI" TargetMode="External"/><Relationship Id="rId527" Type="http://schemas.openxmlformats.org/officeDocument/2006/relationships/hyperlink" Target="http://www.missouribotanicalgarden.org/PlantFinder/PlantFinderDetails.aspx?kempercode=k180" TargetMode="External"/><Relationship Id="rId569" Type="http://schemas.openxmlformats.org/officeDocument/2006/relationships/hyperlink" Target="http://www.missouribotanicalgarden.org/PlantFinder/PlantFinderDetails.aspx?kempercode=b158" TargetMode="External"/><Relationship Id="rId70" Type="http://schemas.openxmlformats.org/officeDocument/2006/relationships/hyperlink" Target="http://plants.usda.gov/java/profile?symbol=ELVI3" TargetMode="External"/><Relationship Id="rId166" Type="http://schemas.openxmlformats.org/officeDocument/2006/relationships/hyperlink" Target="http://plants.usda.gov/java/profile?symbol=SIPE2" TargetMode="External"/><Relationship Id="rId331" Type="http://schemas.openxmlformats.org/officeDocument/2006/relationships/hyperlink" Target="http://www.missouribotanicalgarden.org/PlantFinder/PlantFinderDetails.aspx?kempercode=b730" TargetMode="External"/><Relationship Id="rId373" Type="http://schemas.openxmlformats.org/officeDocument/2006/relationships/hyperlink" Target="http://www.missouribotanicalgarden.org/PlantFinder/PlantFinderDetails.aspx?kempercode=k320" TargetMode="External"/><Relationship Id="rId429" Type="http://schemas.openxmlformats.org/officeDocument/2006/relationships/hyperlink" Target="http://wisflora.herbarium.wisc.edu/taxa/index.php?taxon=3003" TargetMode="External"/><Relationship Id="rId580" Type="http://schemas.openxmlformats.org/officeDocument/2006/relationships/hyperlink" Target="https://plants.usda.gov/core/profile?symbol=PHBI3" TargetMode="External"/><Relationship Id="rId1" Type="http://schemas.openxmlformats.org/officeDocument/2006/relationships/hyperlink" Target="http://plants.usda.gov/java/profile?symbol=soca6" TargetMode="External"/><Relationship Id="rId233" Type="http://schemas.openxmlformats.org/officeDocument/2006/relationships/hyperlink" Target="http://plants.usda.gov/core/profile?symbol=ACAM" TargetMode="External"/><Relationship Id="rId440" Type="http://schemas.openxmlformats.org/officeDocument/2006/relationships/hyperlink" Target="http://wisflora.herbarium.wisc.edu/taxa/index.php?taxon=3692" TargetMode="External"/><Relationship Id="rId28" Type="http://schemas.openxmlformats.org/officeDocument/2006/relationships/hyperlink" Target="http://plants.usda.gov/java/profile?symbol=caan6" TargetMode="External"/><Relationship Id="rId275" Type="http://schemas.openxmlformats.org/officeDocument/2006/relationships/hyperlink" Target="http://www.missouribotanicalgarden.org/PlantFinder/PlantFinderDetails.aspx?kempercode=g600" TargetMode="External"/><Relationship Id="rId300" Type="http://schemas.openxmlformats.org/officeDocument/2006/relationships/hyperlink" Target="http://www.missouribotanicalgarden.org/PlantFinder/PlantFinderDetails.aspx?kempercode=g520" TargetMode="External"/><Relationship Id="rId482" Type="http://schemas.openxmlformats.org/officeDocument/2006/relationships/hyperlink" Target="http://www.missouribotanicalgarden.org/PlantFinder/PlantFinderDetails.aspx?kempercode=b282" TargetMode="External"/><Relationship Id="rId538" Type="http://schemas.openxmlformats.org/officeDocument/2006/relationships/hyperlink" Target="https://plants.usda.gov/core/profile?symbol=CAALA" TargetMode="External"/><Relationship Id="rId81" Type="http://schemas.openxmlformats.org/officeDocument/2006/relationships/hyperlink" Target="http://plants.usda.gov/java/profile?symbol=GEAN" TargetMode="External"/><Relationship Id="rId135" Type="http://schemas.openxmlformats.org/officeDocument/2006/relationships/hyperlink" Target="http://plants.usda.gov/java/profile?symbol=PHPI" TargetMode="External"/><Relationship Id="rId177" Type="http://schemas.openxmlformats.org/officeDocument/2006/relationships/hyperlink" Target="http://plants.usda.gov/java/profile?symbol=SPAL2" TargetMode="External"/><Relationship Id="rId342" Type="http://schemas.openxmlformats.org/officeDocument/2006/relationships/hyperlink" Target="http://www.missouribotanicalgarden.org/PlantFinder/PlantFinderDetails.aspx?kempercode=j340" TargetMode="External"/><Relationship Id="rId384" Type="http://schemas.openxmlformats.org/officeDocument/2006/relationships/hyperlink" Target="http://www.missouribotanicalgarden.org/PlantFinder/PlantFinderDetails.aspx?taxonid=277241&amp;isprofile=0&amp;" TargetMode="External"/><Relationship Id="rId591" Type="http://schemas.openxmlformats.org/officeDocument/2006/relationships/hyperlink" Target="https://plants.usda.gov/core/profile?symbol=CABR14" TargetMode="External"/><Relationship Id="rId605" Type="http://schemas.openxmlformats.org/officeDocument/2006/relationships/hyperlink" Target="http://www.missouribotanicalgarden.org/PlantFinder/PlantFinderDetails.aspx?taxonid=277226&amp;isprofile=0&amp;" TargetMode="External"/><Relationship Id="rId202" Type="http://schemas.openxmlformats.org/officeDocument/2006/relationships/hyperlink" Target="http://plants.usda.gov/java/profile?symbol=CAPR5" TargetMode="External"/><Relationship Id="rId244" Type="http://schemas.openxmlformats.org/officeDocument/2006/relationships/hyperlink" Target="http://www.missouribotanicalgarden.org/PlantFinder/PlantFinderDetails.aspx?taxonid=291806&amp;isprofile=0&amp;z=5" TargetMode="External"/><Relationship Id="rId39" Type="http://schemas.openxmlformats.org/officeDocument/2006/relationships/hyperlink" Target="http://plants.usda.gov/java/profile?symbol=BOAS" TargetMode="External"/><Relationship Id="rId286" Type="http://schemas.openxmlformats.org/officeDocument/2006/relationships/hyperlink" Target="http://www.missouribotanicalgarden.org/PlantFinder/PlantFinderDetails.aspx?kempercode=i460" TargetMode="External"/><Relationship Id="rId451" Type="http://schemas.openxmlformats.org/officeDocument/2006/relationships/hyperlink" Target="http://wisflora.herbarium.wisc.edu/taxa/index.php?taxon=4153" TargetMode="External"/><Relationship Id="rId493" Type="http://schemas.openxmlformats.org/officeDocument/2006/relationships/hyperlink" Target="https://plants.usda.gov/core/profile?symbol=SAAZ" TargetMode="External"/><Relationship Id="rId507" Type="http://schemas.openxmlformats.org/officeDocument/2006/relationships/hyperlink" Target="http://www.missouribotanicalgarden.org/PlantFinder/PlantFinderDetails.aspx?kempercode=z240" TargetMode="External"/><Relationship Id="rId549" Type="http://schemas.openxmlformats.org/officeDocument/2006/relationships/hyperlink" Target="http://www.missouribotanicalgarden.org/PlantFinder/PlantFinderDetails.aspx?kempercode=f199" TargetMode="External"/><Relationship Id="rId50" Type="http://schemas.openxmlformats.org/officeDocument/2006/relationships/hyperlink" Target="http://plants.usda.gov/java/profile?symbol=ceam" TargetMode="External"/><Relationship Id="rId104" Type="http://schemas.openxmlformats.org/officeDocument/2006/relationships/hyperlink" Target="http://plants.usda.gov/java/profile?symbol=LIAS" TargetMode="External"/><Relationship Id="rId146" Type="http://schemas.openxmlformats.org/officeDocument/2006/relationships/hyperlink" Target="http://plants.usda.gov/java/profile?symbol=ROCA4" TargetMode="External"/><Relationship Id="rId188" Type="http://schemas.openxmlformats.org/officeDocument/2006/relationships/hyperlink" Target="http://plants.usda.gov/java/profile?symbol=SYSE2" TargetMode="External"/><Relationship Id="rId311" Type="http://schemas.openxmlformats.org/officeDocument/2006/relationships/hyperlink" Target="http://www.missouribotanicalgarden.org/PlantFinder/PlantFinderDetails.aspx?kempercode=k200" TargetMode="External"/><Relationship Id="rId353" Type="http://schemas.openxmlformats.org/officeDocument/2006/relationships/hyperlink" Target="http://www.missouribotanicalgarden.org/PlantFinder/PlantFinderDetails.aspx?kempercode=j350" TargetMode="External"/><Relationship Id="rId395" Type="http://schemas.openxmlformats.org/officeDocument/2006/relationships/hyperlink" Target="http://www.missouribotanicalgarden.org/PlantFinder/PlantFinderDetails.aspx?taxonid=279076&amp;isprofile=0&amp;" TargetMode="External"/><Relationship Id="rId409" Type="http://schemas.openxmlformats.org/officeDocument/2006/relationships/hyperlink" Target="http://wisflora.herbarium.wisc.edu/taxa/index.php?taxon=2636" TargetMode="External"/><Relationship Id="rId560" Type="http://schemas.openxmlformats.org/officeDocument/2006/relationships/hyperlink" Target="https://plants.usda.gov/core/profile?symbol=ARTO3" TargetMode="External"/><Relationship Id="rId92" Type="http://schemas.openxmlformats.org/officeDocument/2006/relationships/hyperlink" Target="http://plants.usda.gov/java/profile?symbol=HIOD" TargetMode="External"/><Relationship Id="rId213" Type="http://schemas.openxmlformats.org/officeDocument/2006/relationships/hyperlink" Target="http://plants.usda.gov/java/profile?symbol=sala2" TargetMode="External"/><Relationship Id="rId420" Type="http://schemas.openxmlformats.org/officeDocument/2006/relationships/hyperlink" Target="http://wisflora.herbarium.wisc.edu/taxa/index.php?taxon=2951" TargetMode="External"/><Relationship Id="rId616" Type="http://schemas.openxmlformats.org/officeDocument/2006/relationships/hyperlink" Target="http://plants.usda.gov/java/profile?symbol=CAVU2" TargetMode="External"/><Relationship Id="rId255" Type="http://schemas.openxmlformats.org/officeDocument/2006/relationships/hyperlink" Target="http://www.missouribotanicalgarden.org/PlantFinder/PlantFinderDetails.aspx?kempercode=b917" TargetMode="External"/><Relationship Id="rId297" Type="http://schemas.openxmlformats.org/officeDocument/2006/relationships/hyperlink" Target="http://wisflora.herbarium.wisc.edu/taxa/index.php?taxon=7337" TargetMode="External"/><Relationship Id="rId462" Type="http://schemas.openxmlformats.org/officeDocument/2006/relationships/hyperlink" Target="http://wisflora.herbarium.wisc.edu/taxa/index.php?taxon=4838" TargetMode="External"/><Relationship Id="rId518" Type="http://schemas.openxmlformats.org/officeDocument/2006/relationships/hyperlink" Target="http://plants.usda.gov/java/profile?symbol=HILA6" TargetMode="External"/><Relationship Id="rId115" Type="http://schemas.openxmlformats.org/officeDocument/2006/relationships/hyperlink" Target="http://plants.usda.gov/java/profile?symbol=LYAL4" TargetMode="External"/><Relationship Id="rId157" Type="http://schemas.openxmlformats.org/officeDocument/2006/relationships/hyperlink" Target="http://plants.usda.gov/java/profile?symbol=SCPU10" TargetMode="External"/><Relationship Id="rId322" Type="http://schemas.openxmlformats.org/officeDocument/2006/relationships/hyperlink" Target="http://www.missouribotanicalgarden.org/PlantFinder/PlantFinderDetails.aspx?kempercode=e812" TargetMode="External"/><Relationship Id="rId364" Type="http://schemas.openxmlformats.org/officeDocument/2006/relationships/hyperlink" Target="http://www.missouribotanicalgarden.org/PlantFinder/PlantFinderDetails.aspx?kempercode=a379" TargetMode="External"/><Relationship Id="rId61" Type="http://schemas.openxmlformats.org/officeDocument/2006/relationships/hyperlink" Target="http://plants.usda.gov/java/profile?symbol=DOME" TargetMode="External"/><Relationship Id="rId199" Type="http://schemas.openxmlformats.org/officeDocument/2006/relationships/hyperlink" Target="http://plants.usda.gov/java/profile?symbol=caem2" TargetMode="External"/><Relationship Id="rId571" Type="http://schemas.openxmlformats.org/officeDocument/2006/relationships/hyperlink" Target="http://www.missouribotanicalgarden.org/PlantFinder/PlantFinderDetails.aspx?kempercode=i670" TargetMode="External"/><Relationship Id="rId627" Type="http://schemas.openxmlformats.org/officeDocument/2006/relationships/drawing" Target="../drawings/drawing1.xml"/><Relationship Id="rId19" Type="http://schemas.openxmlformats.org/officeDocument/2006/relationships/hyperlink" Target="http://plants.usda.gov/java/profile?symbol=BAAL" TargetMode="External"/><Relationship Id="rId224" Type="http://schemas.openxmlformats.org/officeDocument/2006/relationships/hyperlink" Target="http://plants.usda.gov/java/profile?symbol=PAPA20" TargetMode="External"/><Relationship Id="rId266" Type="http://schemas.openxmlformats.org/officeDocument/2006/relationships/hyperlink" Target="http://www.missouribotanicalgarden.org/PlantFinder/PlantFinderDetails.aspx?taxonid=275651&amp;isprofile=0&amp;" TargetMode="External"/><Relationship Id="rId431" Type="http://schemas.openxmlformats.org/officeDocument/2006/relationships/hyperlink" Target="http://wisflora.herbarium.wisc.edu/taxa/index.php?taxon=3007" TargetMode="External"/><Relationship Id="rId473" Type="http://schemas.openxmlformats.org/officeDocument/2006/relationships/hyperlink" Target="http://wisflora.herbarium.wisc.edu/taxa/index.php?taxon=2824" TargetMode="External"/><Relationship Id="rId529" Type="http://schemas.openxmlformats.org/officeDocument/2006/relationships/hyperlink" Target="http://www.missouribotanicalgarden.org/PlantFinder/PlantFinderComments.aspx?taxonid=277307&amp;isprofile=0&amp;pt=8&amp;tt=1" TargetMode="External"/><Relationship Id="rId30" Type="http://schemas.openxmlformats.org/officeDocument/2006/relationships/hyperlink" Target="http://plants.usda.gov/java/profile?symbol=CABI3" TargetMode="External"/><Relationship Id="rId126" Type="http://schemas.openxmlformats.org/officeDocument/2006/relationships/hyperlink" Target="http://plants.usda.gov/java/profile?symbol=PAPA20" TargetMode="External"/><Relationship Id="rId168" Type="http://schemas.openxmlformats.org/officeDocument/2006/relationships/hyperlink" Target="http://plants.usda.gov/java/profile?symbol=SIAL3" TargetMode="External"/><Relationship Id="rId333" Type="http://schemas.openxmlformats.org/officeDocument/2006/relationships/hyperlink" Target="http://www.missouribotanicalgarden.org/PlantFinder/PlantFinderDetails.aspx?taxonid=276793&amp;isprofile=0&amp;pt=8" TargetMode="External"/><Relationship Id="rId540" Type="http://schemas.openxmlformats.org/officeDocument/2006/relationships/hyperlink" Target="https://plants.usda.gov/core/profile?symbol=CAAM2" TargetMode="External"/><Relationship Id="rId72" Type="http://schemas.openxmlformats.org/officeDocument/2006/relationships/hyperlink" Target="http://plants.usda.gov/java/profile?symbol=ERYU" TargetMode="External"/><Relationship Id="rId375" Type="http://schemas.openxmlformats.org/officeDocument/2006/relationships/hyperlink" Target="http://www.missouribotanicalgarden.org/PlantFinder/PlantFinderDetails.aspx?taxonid=277200&amp;isprofile=0&amp;" TargetMode="External"/><Relationship Id="rId582" Type="http://schemas.openxmlformats.org/officeDocument/2006/relationships/hyperlink" Target="http://wisflora.herbarium.wisc.edu/taxa/index.php?taxon=4397" TargetMode="External"/><Relationship Id="rId3" Type="http://schemas.openxmlformats.org/officeDocument/2006/relationships/hyperlink" Target="http://plants.usda.gov/java/profile?symbol=ALCE2" TargetMode="External"/><Relationship Id="rId235" Type="http://schemas.openxmlformats.org/officeDocument/2006/relationships/hyperlink" Target="https://plants.usda.gov/java/profile?symbol=SCIN2" TargetMode="External"/><Relationship Id="rId277" Type="http://schemas.openxmlformats.org/officeDocument/2006/relationships/hyperlink" Target="http://www.missouribotanicalgarden.org/PlantFinder/PlantFinderDetails.aspx?kempercode=g590" TargetMode="External"/><Relationship Id="rId400" Type="http://schemas.openxmlformats.org/officeDocument/2006/relationships/hyperlink" Target="http://www.missouribotanicalgarden.org/PlantFinder/PlantFinderDetails.aspx?kempercode=e412" TargetMode="External"/><Relationship Id="rId442" Type="http://schemas.openxmlformats.org/officeDocument/2006/relationships/hyperlink" Target="http://wisflora.herbarium.wisc.edu/taxa/index.php?taxon=17148" TargetMode="External"/><Relationship Id="rId484" Type="http://schemas.openxmlformats.org/officeDocument/2006/relationships/hyperlink" Target="http://www.missouribotanicalgarden.org/PlantFinder/PlantFinderDetails.aspx?taxonid=277605&amp;isprofile=0&amp;" TargetMode="External"/><Relationship Id="rId137" Type="http://schemas.openxmlformats.org/officeDocument/2006/relationships/hyperlink" Target="http://plants.usda.gov/java/profile?symbol=pope" TargetMode="External"/><Relationship Id="rId302" Type="http://schemas.openxmlformats.org/officeDocument/2006/relationships/hyperlink" Target="http://www.missouribotanicalgarden.org/PlantFinder/PlantFinderDetails.aspx?kempercode=c930" TargetMode="External"/><Relationship Id="rId344" Type="http://schemas.openxmlformats.org/officeDocument/2006/relationships/hyperlink" Target="http://www.missouribotanicalgarden.org/PlantFinder/PlantFinderDetails.aspx?kempercode=g720" TargetMode="External"/><Relationship Id="rId41" Type="http://schemas.openxmlformats.org/officeDocument/2006/relationships/hyperlink" Target="http://plants.usda.gov/java/profile?symbol=CAPE6" TargetMode="External"/><Relationship Id="rId83" Type="http://schemas.openxmlformats.org/officeDocument/2006/relationships/hyperlink" Target="http://plants.usda.gov/java/profile?symbol=GEMA" TargetMode="External"/><Relationship Id="rId179" Type="http://schemas.openxmlformats.org/officeDocument/2006/relationships/hyperlink" Target="http://plants.usda.gov/java/profile?symbol=SPHE" TargetMode="External"/><Relationship Id="rId386" Type="http://schemas.openxmlformats.org/officeDocument/2006/relationships/hyperlink" Target="http://www.missouribotanicalgarden.org/PlantFinder/PlantFinderDetails.aspx?kempercode=l810" TargetMode="External"/><Relationship Id="rId551" Type="http://schemas.openxmlformats.org/officeDocument/2006/relationships/hyperlink" Target="http://www.missouribotanicalgarden.org/PlantFinder/PlantFinderDetails.aspx?kempercode=a769" TargetMode="External"/><Relationship Id="rId593" Type="http://schemas.openxmlformats.org/officeDocument/2006/relationships/hyperlink" Target="https://www.missouribotanicalgarden.org/PlantFinder/PlantFinderDetails.aspx?kempercode=q250" TargetMode="External"/><Relationship Id="rId607" Type="http://schemas.openxmlformats.org/officeDocument/2006/relationships/hyperlink" Target="http://plants.usda.gov/java/profile?symbol=SYOO" TargetMode="External"/><Relationship Id="rId190" Type="http://schemas.openxmlformats.org/officeDocument/2006/relationships/hyperlink" Target="http://plants.usda.gov/java/profile?symbol=THDA" TargetMode="External"/><Relationship Id="rId204" Type="http://schemas.openxmlformats.org/officeDocument/2006/relationships/hyperlink" Target="http://plants.usda.gov/java/profile?symbol=CATR8" TargetMode="External"/><Relationship Id="rId246" Type="http://schemas.openxmlformats.org/officeDocument/2006/relationships/hyperlink" Target="http://www.missouribotanicalgarden.org/PlantFinder/PlantFinderDetails.aspx?kempercode=b540" TargetMode="External"/><Relationship Id="rId288" Type="http://schemas.openxmlformats.org/officeDocument/2006/relationships/hyperlink" Target="http://www.missouribotanicalgarden.org/PlantFinder/PlantFinderDetails.aspx?kempercode=d780" TargetMode="External"/><Relationship Id="rId411" Type="http://schemas.openxmlformats.org/officeDocument/2006/relationships/hyperlink" Target="http://wisflora.herbarium.wisc.edu/taxa/index.php?taxon=6544" TargetMode="External"/><Relationship Id="rId453" Type="http://schemas.openxmlformats.org/officeDocument/2006/relationships/hyperlink" Target="http://wisflora.herbarium.wisc.edu/taxa/index.php?taxon=4167" TargetMode="External"/><Relationship Id="rId509" Type="http://schemas.openxmlformats.org/officeDocument/2006/relationships/hyperlink" Target="http://www.missouribotanicalgarden.org/PlantFinder/PlantFinderDetails.aspx?kempercode=l210" TargetMode="External"/><Relationship Id="rId106" Type="http://schemas.openxmlformats.org/officeDocument/2006/relationships/hyperlink" Target="http://plants.usda.gov/java/profile?symbol=LILI" TargetMode="External"/><Relationship Id="rId313" Type="http://schemas.openxmlformats.org/officeDocument/2006/relationships/hyperlink" Target="http://www.missouribotanicalgarden.org/PlantFinder/PlantFinderDetails.aspx?kempercode=j970" TargetMode="External"/><Relationship Id="rId495" Type="http://schemas.openxmlformats.org/officeDocument/2006/relationships/hyperlink" Target="https://plants.usda.gov/core/profile?symbol=RUHI2" TargetMode="External"/><Relationship Id="rId10" Type="http://schemas.openxmlformats.org/officeDocument/2006/relationships/hyperlink" Target="http://plants.usda.gov/java/profile?symbol=ANAT" TargetMode="External"/><Relationship Id="rId52" Type="http://schemas.openxmlformats.org/officeDocument/2006/relationships/hyperlink" Target="http://plants.usda.gov/java/profile?symbol=CLVI3" TargetMode="External"/><Relationship Id="rId94" Type="http://schemas.openxmlformats.org/officeDocument/2006/relationships/hyperlink" Target="http://plants.usda.gov/java/profile?symbol=IOLI2" TargetMode="External"/><Relationship Id="rId148" Type="http://schemas.openxmlformats.org/officeDocument/2006/relationships/hyperlink" Target="http://plants.usda.gov/java/profile?symbol=RUHI2" TargetMode="External"/><Relationship Id="rId355" Type="http://schemas.openxmlformats.org/officeDocument/2006/relationships/hyperlink" Target="http://www.missouribotanicalgarden.org/PlantFinder/PlantFinderDetails.aspx?taxonid=280585&amp;isprofile=0&amp;" TargetMode="External"/><Relationship Id="rId397" Type="http://schemas.openxmlformats.org/officeDocument/2006/relationships/hyperlink" Target="http://www.missouribotanicalgarden.org/PlantFinder/PlantFinderDetails.aspx?taxonid=277238&amp;isprofile=0&amp;" TargetMode="External"/><Relationship Id="rId520" Type="http://schemas.openxmlformats.org/officeDocument/2006/relationships/hyperlink" Target="https://plants.usda.gov/core/profile?symbol=HEPA10" TargetMode="External"/><Relationship Id="rId562" Type="http://schemas.openxmlformats.org/officeDocument/2006/relationships/hyperlink" Target="http://www.missouribotanicalgarden.org/PlantFinder/PlantFinderDetails.aspx?taxonid=277134&amp;isprofile=0&amp;" TargetMode="External"/><Relationship Id="rId618" Type="http://schemas.openxmlformats.org/officeDocument/2006/relationships/hyperlink" Target="https://plants.usda.gov/home/plantProfile?symbol=LOKA" TargetMode="External"/><Relationship Id="rId215" Type="http://schemas.openxmlformats.org/officeDocument/2006/relationships/hyperlink" Target="http://plants.usda.gov/java/profile?symbol=paob6" TargetMode="External"/><Relationship Id="rId257" Type="http://schemas.openxmlformats.org/officeDocument/2006/relationships/hyperlink" Target="http://www.missouribotanicalgarden.org/PlantFinder/PlantFinderDetails.aspx?kempercode=g650" TargetMode="External"/><Relationship Id="rId422" Type="http://schemas.openxmlformats.org/officeDocument/2006/relationships/hyperlink" Target="http://wisflora.herbarium.wisc.edu/taxa/index.php?taxon=2956" TargetMode="External"/><Relationship Id="rId464" Type="http://schemas.openxmlformats.org/officeDocument/2006/relationships/hyperlink" Target="http://wisflora.herbarium.wisc.edu/taxa/index.php?taxon=18488" TargetMode="External"/><Relationship Id="rId299" Type="http://schemas.openxmlformats.org/officeDocument/2006/relationships/hyperlink" Target="http://www.missouribotanicalgarden.org/PlantFinder/PlantFinderDetails.aspx?kempercode=g530" TargetMode="External"/><Relationship Id="rId63" Type="http://schemas.openxmlformats.org/officeDocument/2006/relationships/hyperlink" Target="http://plants.usda.gov/java/profile?symbol=ECPA" TargetMode="External"/><Relationship Id="rId159" Type="http://schemas.openxmlformats.org/officeDocument/2006/relationships/hyperlink" Target="http://plants.usda.gov/java/profile?symbol=SCAT2" TargetMode="External"/><Relationship Id="rId366" Type="http://schemas.openxmlformats.org/officeDocument/2006/relationships/hyperlink" Target="http://www.missouribotanicalgarden.org/PlantFinder/PlantFinderDetails.aspx?kempercode=d705" TargetMode="External"/><Relationship Id="rId573" Type="http://schemas.openxmlformats.org/officeDocument/2006/relationships/hyperlink" Target="https://plants.usda.gov/core/profile?symbol=DECE" TargetMode="External"/><Relationship Id="rId226" Type="http://schemas.openxmlformats.org/officeDocument/2006/relationships/hyperlink" Target="http://plants.usda.gov/java/profile?symbol=SIST" TargetMode="External"/><Relationship Id="rId433" Type="http://schemas.openxmlformats.org/officeDocument/2006/relationships/hyperlink" Target="http://wisflora.herbarium.wisc.edu/taxa/index.php?taxon=3353" TargetMode="External"/><Relationship Id="rId74" Type="http://schemas.openxmlformats.org/officeDocument/2006/relationships/hyperlink" Target="http://plants.usda.gov/java/profile?symbol=EUPE3" TargetMode="External"/><Relationship Id="rId377" Type="http://schemas.openxmlformats.org/officeDocument/2006/relationships/hyperlink" Target="http://www.missouribotanicalgarden.org/PlantFinder/PlantFinderDetails.aspx?kempercode=h160" TargetMode="External"/><Relationship Id="rId500" Type="http://schemas.openxmlformats.org/officeDocument/2006/relationships/hyperlink" Target="https://plants.usda.gov/core/profile?symbol=PHPA9" TargetMode="External"/><Relationship Id="rId584" Type="http://schemas.openxmlformats.org/officeDocument/2006/relationships/hyperlink" Target="http://www.missouribotanicalgarden.org/PlantFinder/PlantFinderDetails.aspx?kempercode=m620" TargetMode="External"/><Relationship Id="rId5" Type="http://schemas.openxmlformats.org/officeDocument/2006/relationships/hyperlink" Target="http://plants.usda.gov/java/profile?symbol=ANGE" TargetMode="External"/><Relationship Id="rId237" Type="http://schemas.openxmlformats.org/officeDocument/2006/relationships/hyperlink" Target="https://plants.usda.gov/core/profile?symbol=DEVE" TargetMode="External"/><Relationship Id="rId444" Type="http://schemas.openxmlformats.org/officeDocument/2006/relationships/hyperlink" Target="http://wisflora.herbarium.wisc.edu/taxa/index.php?taxon=12836" TargetMode="External"/><Relationship Id="rId290" Type="http://schemas.openxmlformats.org/officeDocument/2006/relationships/hyperlink" Target="http://www.missouribotanicalgarden.org/PlantFinder/PlantFinderDetails.aspx?kempercode=a745" TargetMode="External"/><Relationship Id="rId304" Type="http://schemas.openxmlformats.org/officeDocument/2006/relationships/hyperlink" Target="http://www.missouribotanicalgarden.org/PlantFinder/PlantFinderDetails.aspx?kempercode=c850" TargetMode="External"/><Relationship Id="rId388" Type="http://schemas.openxmlformats.org/officeDocument/2006/relationships/hyperlink" Target="http://www.missouribotanicalgarden.org/PlantFinder/PlantFinderDetails.aspx?kempercode=l880" TargetMode="External"/><Relationship Id="rId511" Type="http://schemas.openxmlformats.org/officeDocument/2006/relationships/hyperlink" Target="http://www.missouribotanicalgarden.org/PlantFinder/PlantFinderDetails.aspx?taxonid=277710&amp;isprofile=0&amp;" TargetMode="External"/><Relationship Id="rId609" Type="http://schemas.openxmlformats.org/officeDocument/2006/relationships/hyperlink" Target="https://plants.usda.gov/home/plantProfile?symbol=CAAP5" TargetMode="External"/><Relationship Id="rId85" Type="http://schemas.openxmlformats.org/officeDocument/2006/relationships/hyperlink" Target="http://plants.usda.gov/java/profile?symbol=glst" TargetMode="External"/><Relationship Id="rId150" Type="http://schemas.openxmlformats.org/officeDocument/2006/relationships/hyperlink" Target="http://plants.usda.gov/java/profile?symbol=rufu2" TargetMode="External"/><Relationship Id="rId595" Type="http://schemas.openxmlformats.org/officeDocument/2006/relationships/hyperlink" Target="http://plants.usda.gov/java/profile?symbol=OPHU" TargetMode="External"/><Relationship Id="rId248" Type="http://schemas.openxmlformats.org/officeDocument/2006/relationships/hyperlink" Target="http://www.missouribotanicalgarden.org/PlantFinder/PlantFinderDetails.aspx?kempercode=j480" TargetMode="External"/><Relationship Id="rId455" Type="http://schemas.openxmlformats.org/officeDocument/2006/relationships/hyperlink" Target="http://wisflora.herbarium.wisc.edu/taxa/index.php?taxon=4267" TargetMode="External"/><Relationship Id="rId12" Type="http://schemas.openxmlformats.org/officeDocument/2006/relationships/hyperlink" Target="http://plants.usda.gov/java/profile?symbol=AQCA" TargetMode="External"/><Relationship Id="rId108" Type="http://schemas.openxmlformats.org/officeDocument/2006/relationships/hyperlink" Target="http://plants.usda.gov/java/profile?symbol=LISP" TargetMode="External"/><Relationship Id="rId315" Type="http://schemas.openxmlformats.org/officeDocument/2006/relationships/hyperlink" Target="http://www.missouribotanicalgarden.org/PlantFinder/PlantFinderDetails.aspx?kempercode=g460" TargetMode="External"/><Relationship Id="rId522" Type="http://schemas.openxmlformats.org/officeDocument/2006/relationships/hyperlink" Target="https://plants.usda.gov/core/profile?symbol=GLCA2" TargetMode="External"/><Relationship Id="rId96" Type="http://schemas.openxmlformats.org/officeDocument/2006/relationships/hyperlink" Target="http://plants.usda.gov/java/profile?symbol=IRVI" TargetMode="External"/><Relationship Id="rId161" Type="http://schemas.openxmlformats.org/officeDocument/2006/relationships/hyperlink" Target="http://plants.usda.gov/java/profile?symbol=SCLA" TargetMode="External"/><Relationship Id="rId399" Type="http://schemas.openxmlformats.org/officeDocument/2006/relationships/hyperlink" Target="http://www.missouribotanicalgarden.org/PlantFinder/PlantFinderDetails.aspx?kempercode=r790" TargetMode="External"/><Relationship Id="rId259" Type="http://schemas.openxmlformats.org/officeDocument/2006/relationships/hyperlink" Target="http://www.missouribotanicalgarden.org/PlantFinder/PlantFinderDetails.aspx?kempercode=g660" TargetMode="External"/><Relationship Id="rId466" Type="http://schemas.openxmlformats.org/officeDocument/2006/relationships/hyperlink" Target="http://wisflora.herbarium.wisc.edu/taxa/index.php?taxon=7655" TargetMode="External"/><Relationship Id="rId23" Type="http://schemas.openxmlformats.org/officeDocument/2006/relationships/hyperlink" Target="http://plants.usda.gov/java/profile?symbol=BOCU" TargetMode="External"/><Relationship Id="rId119" Type="http://schemas.openxmlformats.org/officeDocument/2006/relationships/hyperlink" Target="http://plants.usda.gov/java/profile?symbol=MIDI3" TargetMode="External"/><Relationship Id="rId326" Type="http://schemas.openxmlformats.org/officeDocument/2006/relationships/hyperlink" Target="http://www.missouribotanicalgarden.org/PlantFinder/PlantFinderDetails.aspx?taxonid=279718&amp;isprofile=0&amp;" TargetMode="External"/><Relationship Id="rId533" Type="http://schemas.openxmlformats.org/officeDocument/2006/relationships/hyperlink" Target="http://www.missouribotanicalgarden.org/PlantFinder/PlantFinderDetails.aspx?kempercode=a240" TargetMode="External"/><Relationship Id="rId172" Type="http://schemas.openxmlformats.org/officeDocument/2006/relationships/hyperlink" Target="http://plants.usda.gov/java/profile?symbol=SOSP2" TargetMode="External"/><Relationship Id="rId477" Type="http://schemas.openxmlformats.org/officeDocument/2006/relationships/hyperlink" Target="https://plants.usda.gov/core/profile?symbol=CARO2" TargetMode="External"/><Relationship Id="rId600" Type="http://schemas.openxmlformats.org/officeDocument/2006/relationships/hyperlink" Target="http://www.missouribotanicalgarden.org/PlantFinder/PlantFinderDetails.aspx?kempercode=d238" TargetMode="External"/><Relationship Id="rId337" Type="http://schemas.openxmlformats.org/officeDocument/2006/relationships/hyperlink" Target="http://www.missouribotanicalgarden.org/PlantFinder/PlantFinderDetails.aspx?kempercode=g410" TargetMode="External"/><Relationship Id="rId34" Type="http://schemas.openxmlformats.org/officeDocument/2006/relationships/hyperlink" Target="http://plants.usda.gov/java/profile?symbol=CAGR4" TargetMode="External"/><Relationship Id="rId544" Type="http://schemas.openxmlformats.org/officeDocument/2006/relationships/hyperlink" Target="http://www.missouribotanicalgarden.org/PlantFinder/PlantFinderDetails.aspx?taxonid=282615&amp;isprofile=0&amp;" TargetMode="External"/><Relationship Id="rId183" Type="http://schemas.openxmlformats.org/officeDocument/2006/relationships/hyperlink" Target="http://plants.usda.gov/java/profile?symbol=SYLA3" TargetMode="External"/><Relationship Id="rId390" Type="http://schemas.openxmlformats.org/officeDocument/2006/relationships/hyperlink" Target="http://www.missouribotanicalgarden.org/PlantFinder/PlantFinderDetails.aspx?kempercode=e834" TargetMode="External"/><Relationship Id="rId404" Type="http://schemas.openxmlformats.org/officeDocument/2006/relationships/hyperlink" Target="http://www.missouribotanicalgarden.org/PlantFinder/PlantFinderDetails.aspx?taxonid=277246&amp;isprofile=0&amp;" TargetMode="External"/><Relationship Id="rId611" Type="http://schemas.openxmlformats.org/officeDocument/2006/relationships/hyperlink" Target="https://plants.usda.gov/home/plantProfile?symbol=EUFI14" TargetMode="External"/><Relationship Id="rId250" Type="http://schemas.openxmlformats.org/officeDocument/2006/relationships/hyperlink" Target="http://www.missouribotanicalgarden.org/PlantFinder/PlantFinderDetails.aspx?kempercode=e126" TargetMode="External"/><Relationship Id="rId488" Type="http://schemas.openxmlformats.org/officeDocument/2006/relationships/hyperlink" Target="http://www.missouribotanicalgarden.org/PlantFinder/PlantFinderDetails.aspx?kempercode=m450" TargetMode="External"/><Relationship Id="rId45" Type="http://schemas.openxmlformats.org/officeDocument/2006/relationships/hyperlink" Target="http://plants.usda.gov/java/profile?symbol=CASP3" TargetMode="External"/><Relationship Id="rId110" Type="http://schemas.openxmlformats.org/officeDocument/2006/relationships/hyperlink" Target="http://plants.usda.gov/java/profile?symbol=loca2" TargetMode="External"/><Relationship Id="rId348" Type="http://schemas.openxmlformats.org/officeDocument/2006/relationships/hyperlink" Target="http://www.missouribotanicalgarden.org/PlantFinder/PlantFinderDetails.aspx?taxonid=279745&amp;isprofile=0&amp;" TargetMode="External"/><Relationship Id="rId555" Type="http://schemas.openxmlformats.org/officeDocument/2006/relationships/hyperlink" Target="http://www.missouribotanicalgarden.org/PlantFinder/PlantFinderDetails.aspx?kempercode=e474" TargetMode="External"/><Relationship Id="rId194" Type="http://schemas.openxmlformats.org/officeDocument/2006/relationships/hyperlink" Target="http://plants.usda.gov/java/profile?symbol=VEFA2" TargetMode="External"/><Relationship Id="rId208" Type="http://schemas.openxmlformats.org/officeDocument/2006/relationships/hyperlink" Target="http://plants.usda.gov/java/profile?symbol=hila2" TargetMode="External"/><Relationship Id="rId415" Type="http://schemas.openxmlformats.org/officeDocument/2006/relationships/hyperlink" Target="http://wisflora.herbarium.wisc.edu/taxa/index.php?taxon=2900" TargetMode="External"/><Relationship Id="rId622" Type="http://schemas.openxmlformats.org/officeDocument/2006/relationships/hyperlink" Target="http://wisflora.herbarium.wisc.edu/taxa/index.php?taxon=3479" TargetMode="External"/><Relationship Id="rId261" Type="http://schemas.openxmlformats.org/officeDocument/2006/relationships/hyperlink" Target="http://www.missouribotanicalgarden.org/PlantFinder/PlantFinderDetails.aspx?taxonid=279753&amp;isprofile=0&amp;" TargetMode="External"/><Relationship Id="rId499" Type="http://schemas.openxmlformats.org/officeDocument/2006/relationships/hyperlink" Target="http://www.missouribotanicalgarden.org/PlantFinder/PlantFinderDetails.aspx?kempercode=b281" TargetMode="External"/><Relationship Id="rId56" Type="http://schemas.openxmlformats.org/officeDocument/2006/relationships/hyperlink" Target="http://plants.usda.gov/java/profile?symbol=cotr4" TargetMode="External"/><Relationship Id="rId359" Type="http://schemas.openxmlformats.org/officeDocument/2006/relationships/hyperlink" Target="http://www.missouribotanicalgarden.org/PlantFinder/PlantFinderDetails.aspx?taxonid=282045&amp;isprofile=0&amp;letter=c" TargetMode="External"/><Relationship Id="rId566" Type="http://schemas.openxmlformats.org/officeDocument/2006/relationships/hyperlink" Target="https://plants.usda.gov/core/profile?symbol=AMTAT" TargetMode="External"/><Relationship Id="rId121" Type="http://schemas.openxmlformats.org/officeDocument/2006/relationships/hyperlink" Target="http://plants.usda.gov/java/profile?symbol=MOPU" TargetMode="External"/><Relationship Id="rId219" Type="http://schemas.openxmlformats.org/officeDocument/2006/relationships/hyperlink" Target="http://plants.usda.gov/java/profile?symbol=cala16" TargetMode="External"/><Relationship Id="rId426" Type="http://schemas.openxmlformats.org/officeDocument/2006/relationships/hyperlink" Target="http://wisflora.herbarium.wisc.edu/taxa/index.php?taxon=2997" TargetMode="External"/><Relationship Id="rId67" Type="http://schemas.openxmlformats.org/officeDocument/2006/relationships/hyperlink" Target="http://plants.usda.gov/java/profile?symbol=ELCA4" TargetMode="External"/><Relationship Id="rId272" Type="http://schemas.openxmlformats.org/officeDocument/2006/relationships/hyperlink" Target="http://www.missouribotanicalgarden.org/PlantFinder/PlantFinderDetails.aspx?kempercode=l800" TargetMode="External"/><Relationship Id="rId577" Type="http://schemas.openxmlformats.org/officeDocument/2006/relationships/hyperlink" Target="https://plants.usda.gov/core/profile?symbol=CESC" TargetMode="External"/><Relationship Id="rId132" Type="http://schemas.openxmlformats.org/officeDocument/2006/relationships/hyperlink" Target="http://plants.usda.gov/java/profile?symbol=PESE6" TargetMode="External"/><Relationship Id="rId437" Type="http://schemas.openxmlformats.org/officeDocument/2006/relationships/hyperlink" Target="http://wisflora.herbarium.wisc.edu/taxa/index.php?taxon=3508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ECPU" TargetMode="External"/><Relationship Id="rId299" Type="http://schemas.openxmlformats.org/officeDocument/2006/relationships/hyperlink" Target="http://plants.usda.gov/java/profile?symbol=SYDU2" TargetMode="External"/><Relationship Id="rId21" Type="http://schemas.openxmlformats.org/officeDocument/2006/relationships/hyperlink" Target="http://plants.usda.gov/java/profile?symbol=ANVI3" TargetMode="External"/><Relationship Id="rId63" Type="http://schemas.openxmlformats.org/officeDocument/2006/relationships/hyperlink" Target="http://plants.usda.gov/java/profile?symbol=CAGR4" TargetMode="External"/><Relationship Id="rId159" Type="http://schemas.openxmlformats.org/officeDocument/2006/relationships/hyperlink" Target="http://plants.usda.gov/java/profile?symbol=HEPA19" TargetMode="External"/><Relationship Id="rId324" Type="http://schemas.openxmlformats.org/officeDocument/2006/relationships/hyperlink" Target="http://plants.usda.gov/java/profile?symbol=VEFA2" TargetMode="External"/><Relationship Id="rId366" Type="http://schemas.openxmlformats.org/officeDocument/2006/relationships/hyperlink" Target="https://plants.usda.gov/home/plantProfile?symbol=CESC" TargetMode="External"/><Relationship Id="rId170" Type="http://schemas.openxmlformats.org/officeDocument/2006/relationships/hyperlink" Target="http://plants.usda.gov/java/profile?symbol=HYPR" TargetMode="External"/><Relationship Id="rId226" Type="http://schemas.openxmlformats.org/officeDocument/2006/relationships/hyperlink" Target="http://plants.usda.gov/java/profile?symbol=peca7" TargetMode="External"/><Relationship Id="rId268" Type="http://schemas.openxmlformats.org/officeDocument/2006/relationships/hyperlink" Target="http://plants.usda.gov/java/profile?symbol=SCPU10" TargetMode="External"/><Relationship Id="rId32" Type="http://schemas.openxmlformats.org/officeDocument/2006/relationships/hyperlink" Target="http://plants.usda.gov/java/profile?symbol=ASTU" TargetMode="External"/><Relationship Id="rId74" Type="http://schemas.openxmlformats.org/officeDocument/2006/relationships/hyperlink" Target="http://plants.usda.gov/java/profile?symbol=CAMU9" TargetMode="External"/><Relationship Id="rId128" Type="http://schemas.openxmlformats.org/officeDocument/2006/relationships/hyperlink" Target="http://plants.usda.gov/java/profile?symbol=ELVI3" TargetMode="External"/><Relationship Id="rId335" Type="http://schemas.openxmlformats.org/officeDocument/2006/relationships/hyperlink" Target="http://plants.usda.gov/java/profile?symbol=calu5" TargetMode="External"/><Relationship Id="rId5" Type="http://schemas.openxmlformats.org/officeDocument/2006/relationships/hyperlink" Target="http://plants.usda.gov/java/profile?symbol=sica9" TargetMode="External"/><Relationship Id="rId181" Type="http://schemas.openxmlformats.org/officeDocument/2006/relationships/hyperlink" Target="http://plants.usda.gov/java/profile?symbol=JUMA4" TargetMode="External"/><Relationship Id="rId237" Type="http://schemas.openxmlformats.org/officeDocument/2006/relationships/hyperlink" Target="http://plants.usda.gov/java/profile?symbol=PORE2" TargetMode="External"/><Relationship Id="rId279" Type="http://schemas.openxmlformats.org/officeDocument/2006/relationships/hyperlink" Target="http://plants.usda.gov/java/profile?symbol=SILA3" TargetMode="External"/><Relationship Id="rId43" Type="http://schemas.openxmlformats.org/officeDocument/2006/relationships/hyperlink" Target="http://plants.usda.gov/java/profile?symbol=BREU" TargetMode="External"/><Relationship Id="rId139" Type="http://schemas.openxmlformats.org/officeDocument/2006/relationships/hyperlink" Target="http://plants.usda.gov/java/profile?symbol=EUGR5" TargetMode="External"/><Relationship Id="rId290" Type="http://schemas.openxmlformats.org/officeDocument/2006/relationships/hyperlink" Target="http://plants.usda.gov/java/profile?symbol=sonu2" TargetMode="External"/><Relationship Id="rId304" Type="http://schemas.openxmlformats.org/officeDocument/2006/relationships/hyperlink" Target="http://plants.usda.gov/java/profile?symbol=syno2" TargetMode="External"/><Relationship Id="rId346" Type="http://schemas.openxmlformats.org/officeDocument/2006/relationships/hyperlink" Target="http://plants.usda.gov/java/profile?symbol=TROC" TargetMode="External"/><Relationship Id="rId85" Type="http://schemas.openxmlformats.org/officeDocument/2006/relationships/hyperlink" Target="http://plants.usda.gov/java/profile?symbol=CASP7" TargetMode="External"/><Relationship Id="rId150" Type="http://schemas.openxmlformats.org/officeDocument/2006/relationships/hyperlink" Target="http://plants.usda.gov/java/profile?symbol=GEAL3" TargetMode="External"/><Relationship Id="rId192" Type="http://schemas.openxmlformats.org/officeDocument/2006/relationships/hyperlink" Target="http://plants.usda.gov/java/profile?symbol=LISP" TargetMode="External"/><Relationship Id="rId206" Type="http://schemas.openxmlformats.org/officeDocument/2006/relationships/hyperlink" Target="http://plants.usda.gov/java/profile?symbol=mear4" TargetMode="External"/><Relationship Id="rId248" Type="http://schemas.openxmlformats.org/officeDocument/2006/relationships/hyperlink" Target="http://plants.usda.gov/java/profile?symbol=PYVI" TargetMode="External"/><Relationship Id="rId12" Type="http://schemas.openxmlformats.org/officeDocument/2006/relationships/hyperlink" Target="http://plants.usda.gov/java/profile?symbol=pasm" TargetMode="External"/><Relationship Id="rId108" Type="http://schemas.openxmlformats.org/officeDocument/2006/relationships/hyperlink" Target="http://plants.usda.gov/java/profile?symbol=dasp2" TargetMode="External"/><Relationship Id="rId315" Type="http://schemas.openxmlformats.org/officeDocument/2006/relationships/hyperlink" Target="http://plants.usda.gov/java/profile?symbol=THDI" TargetMode="External"/><Relationship Id="rId357" Type="http://schemas.openxmlformats.org/officeDocument/2006/relationships/hyperlink" Target="https://plants.usda.gov/core/profile?symbol=AMRO3" TargetMode="External"/><Relationship Id="rId54" Type="http://schemas.openxmlformats.org/officeDocument/2006/relationships/hyperlink" Target="http://plants.usda.gov/java/profile?symbol=CABI3" TargetMode="External"/><Relationship Id="rId96" Type="http://schemas.openxmlformats.org/officeDocument/2006/relationships/hyperlink" Target="http://plants.usda.gov/java/profile?symbol=CHAN9" TargetMode="External"/><Relationship Id="rId161" Type="http://schemas.openxmlformats.org/officeDocument/2006/relationships/hyperlink" Target="http://plants.usda.gov/java/profile?symbol=HEHE5" TargetMode="External"/><Relationship Id="rId217" Type="http://schemas.openxmlformats.org/officeDocument/2006/relationships/hyperlink" Target="http://plants.usda.gov/java/profile?symbol=OPHU" TargetMode="External"/><Relationship Id="rId259" Type="http://schemas.openxmlformats.org/officeDocument/2006/relationships/hyperlink" Target="http://plants.usda.gov/java/profile?symbol=RUHU" TargetMode="External"/><Relationship Id="rId23" Type="http://schemas.openxmlformats.org/officeDocument/2006/relationships/hyperlink" Target="http://plants.usda.gov/java/profile?symbol=ANAT" TargetMode="External"/><Relationship Id="rId119" Type="http://schemas.openxmlformats.org/officeDocument/2006/relationships/hyperlink" Target="http://plants.usda.gov/java/profile?symbol=ELAC" TargetMode="External"/><Relationship Id="rId270" Type="http://schemas.openxmlformats.org/officeDocument/2006/relationships/hyperlink" Target="http://plants.usda.gov/java/profile?symbol=SCAT2" TargetMode="External"/><Relationship Id="rId326" Type="http://schemas.openxmlformats.org/officeDocument/2006/relationships/hyperlink" Target="http://plants.usda.gov/java/profile?symbol=VIPE" TargetMode="External"/><Relationship Id="rId65" Type="http://schemas.openxmlformats.org/officeDocument/2006/relationships/hyperlink" Target="http://plants.usda.gov/java/profile?symbol=CAGR24" TargetMode="External"/><Relationship Id="rId130" Type="http://schemas.openxmlformats.org/officeDocument/2006/relationships/hyperlink" Target="http://plants.usda.gov/java/profile?symbol=ERYU" TargetMode="External"/><Relationship Id="rId368" Type="http://schemas.openxmlformats.org/officeDocument/2006/relationships/drawing" Target="../drawings/drawing2.xml"/><Relationship Id="rId172" Type="http://schemas.openxmlformats.org/officeDocument/2006/relationships/hyperlink" Target="http://plants.usda.gov/java/profile?symbol=imca" TargetMode="External"/><Relationship Id="rId228" Type="http://schemas.openxmlformats.org/officeDocument/2006/relationships/hyperlink" Target="http://plants.usda.gov/java/profile?symbol=pegr7" TargetMode="External"/><Relationship Id="rId281" Type="http://schemas.openxmlformats.org/officeDocument/2006/relationships/hyperlink" Target="http://plants.usda.gov/java/profile?symbol=SITE" TargetMode="External"/><Relationship Id="rId337" Type="http://schemas.openxmlformats.org/officeDocument/2006/relationships/hyperlink" Target="http://plants.usda.gov/java/profile?symbol=CATR8" TargetMode="External"/><Relationship Id="rId34" Type="http://schemas.openxmlformats.org/officeDocument/2006/relationships/hyperlink" Target="http://plants.usda.gov/java/profile?symbol=ASVI" TargetMode="External"/><Relationship Id="rId76" Type="http://schemas.openxmlformats.org/officeDocument/2006/relationships/hyperlink" Target="http://plants.usda.gov/java/profile?symbol=CANO" TargetMode="External"/><Relationship Id="rId141" Type="http://schemas.openxmlformats.org/officeDocument/2006/relationships/hyperlink" Target="http://plants.usda.gov/java/profile?symbol=firu2" TargetMode="External"/><Relationship Id="rId7" Type="http://schemas.openxmlformats.org/officeDocument/2006/relationships/hyperlink" Target="http://plants.usda.gov/java/profile?symbol=AGPU5" TargetMode="External"/><Relationship Id="rId183" Type="http://schemas.openxmlformats.org/officeDocument/2006/relationships/hyperlink" Target="http://plants.usda.gov/java/profile?symbol=JUTO" TargetMode="External"/><Relationship Id="rId239" Type="http://schemas.openxmlformats.org/officeDocument/2006/relationships/hyperlink" Target="http://plants.usda.gov/java/profile?symbol=POAME" TargetMode="External"/><Relationship Id="rId250" Type="http://schemas.openxmlformats.org/officeDocument/2006/relationships/hyperlink" Target="http://plants.usda.gov/java/profile?symbol=ROBL" TargetMode="External"/><Relationship Id="rId292" Type="http://schemas.openxmlformats.org/officeDocument/2006/relationships/hyperlink" Target="http://plants.usda.gov/java/profile?symbol=SPPE" TargetMode="External"/><Relationship Id="rId306" Type="http://schemas.openxmlformats.org/officeDocument/2006/relationships/hyperlink" Target="http://plants.usda.gov/java/profile?symbol=SYOO" TargetMode="External"/><Relationship Id="rId45" Type="http://schemas.openxmlformats.org/officeDocument/2006/relationships/hyperlink" Target="http://plants.usda.gov/java/profile?symbol=brka2" TargetMode="External"/><Relationship Id="rId87" Type="http://schemas.openxmlformats.org/officeDocument/2006/relationships/hyperlink" Target="http://plants.usda.gov/java/profile?symbol=CAST5" TargetMode="External"/><Relationship Id="rId110" Type="http://schemas.openxmlformats.org/officeDocument/2006/relationships/hyperlink" Target="http://plants.usda.gov/java/profile?symbol=deca7" TargetMode="External"/><Relationship Id="rId348" Type="http://schemas.openxmlformats.org/officeDocument/2006/relationships/hyperlink" Target="file:///\\aes-wi-nu01\..\..\Temp\Temporary%20Internet%20Files\Content.Outlook\I3A3EK2C\Liatris%20punctata" TargetMode="External"/><Relationship Id="rId152" Type="http://schemas.openxmlformats.org/officeDocument/2006/relationships/hyperlink" Target="http://plants.usda.gov/java/profile?symbol=GLGR" TargetMode="External"/><Relationship Id="rId194" Type="http://schemas.openxmlformats.org/officeDocument/2006/relationships/hyperlink" Target="http://plants.usda.gov/java/profile?symbol=loca2" TargetMode="External"/><Relationship Id="rId208" Type="http://schemas.openxmlformats.org/officeDocument/2006/relationships/hyperlink" Target="http://plants.usda.gov/java/profile?symbol=MIDI3" TargetMode="External"/><Relationship Id="rId261" Type="http://schemas.openxmlformats.org/officeDocument/2006/relationships/hyperlink" Target="http://plants.usda.gov/java/profile?symbol=RUOR2" TargetMode="External"/><Relationship Id="rId14" Type="http://schemas.openxmlformats.org/officeDocument/2006/relationships/hyperlink" Target="http://plants.usda.gov/java/profile?symbol=ALCE2" TargetMode="External"/><Relationship Id="rId56" Type="http://schemas.openxmlformats.org/officeDocument/2006/relationships/hyperlink" Target="http://plants.usda.gov/java/profile?symbol=CABU6" TargetMode="External"/><Relationship Id="rId317" Type="http://schemas.openxmlformats.org/officeDocument/2006/relationships/hyperlink" Target="http://plants.usda.gov/java/profile?symbol=povi2" TargetMode="External"/><Relationship Id="rId359" Type="http://schemas.openxmlformats.org/officeDocument/2006/relationships/hyperlink" Target="https://plants.usda.gov/core/profile?symbol=ARCA12" TargetMode="External"/><Relationship Id="rId98" Type="http://schemas.openxmlformats.org/officeDocument/2006/relationships/hyperlink" Target="http://plants.usda.gov/java/profile?symbol=CIMA2" TargetMode="External"/><Relationship Id="rId121" Type="http://schemas.openxmlformats.org/officeDocument/2006/relationships/hyperlink" Target="http://plants.usda.gov/java/profile?symbol=ELEL4" TargetMode="External"/><Relationship Id="rId163" Type="http://schemas.openxmlformats.org/officeDocument/2006/relationships/hyperlink" Target="http://plants.usda.gov/java/profile?symbol=hema80" TargetMode="External"/><Relationship Id="rId219" Type="http://schemas.openxmlformats.org/officeDocument/2006/relationships/hyperlink" Target="http://plants.usda.gov/java/profile?symbol=OXRI" TargetMode="External"/><Relationship Id="rId230" Type="http://schemas.openxmlformats.org/officeDocument/2006/relationships/hyperlink" Target="http://plants.usda.gov/java/profile?symbol=PESE6" TargetMode="External"/><Relationship Id="rId25" Type="http://schemas.openxmlformats.org/officeDocument/2006/relationships/hyperlink" Target="http://plants.usda.gov/java/profile?symbol=AQCA" TargetMode="External"/><Relationship Id="rId67" Type="http://schemas.openxmlformats.org/officeDocument/2006/relationships/hyperlink" Target="http://plants.usda.gov/java/profile?symbol=CAHY3" TargetMode="External"/><Relationship Id="rId272" Type="http://schemas.openxmlformats.org/officeDocument/2006/relationships/hyperlink" Target="http://plants.usda.gov/java/profile?symbol=SCPE4" TargetMode="External"/><Relationship Id="rId328" Type="http://schemas.openxmlformats.org/officeDocument/2006/relationships/hyperlink" Target="http://plants.usda.gov/java/profile?symbol=VIPU3" TargetMode="External"/><Relationship Id="rId132" Type="http://schemas.openxmlformats.org/officeDocument/2006/relationships/hyperlink" Target="http://plants.usda.gov/java/profile?symbol=EUMA12" TargetMode="External"/><Relationship Id="rId174" Type="http://schemas.openxmlformats.org/officeDocument/2006/relationships/hyperlink" Target="http://plants.usda.gov/java/profile?symbol=IRVE2" TargetMode="External"/><Relationship Id="rId220" Type="http://schemas.openxmlformats.org/officeDocument/2006/relationships/hyperlink" Target="http://plants.usda.gov/java/profile?symbol=PAPA20" TargetMode="External"/><Relationship Id="rId241" Type="http://schemas.openxmlformats.org/officeDocument/2006/relationships/hyperlink" Target="http://plants.usda.gov/java/profile?symbol=POPE2" TargetMode="External"/><Relationship Id="rId15" Type="http://schemas.openxmlformats.org/officeDocument/2006/relationships/hyperlink" Target="http://plants.usda.gov/java/profile?symbol=ALST" TargetMode="External"/><Relationship Id="rId36" Type="http://schemas.openxmlformats.org/officeDocument/2006/relationships/hyperlink" Target="http://plants.usda.gov/java/profile?symbol=BAAL" TargetMode="External"/><Relationship Id="rId57" Type="http://schemas.openxmlformats.org/officeDocument/2006/relationships/hyperlink" Target="http://plants.usda.gov/java/profile?symbol=CACO8" TargetMode="External"/><Relationship Id="rId262" Type="http://schemas.openxmlformats.org/officeDocument/2006/relationships/hyperlink" Target="http://plants.usda.gov/java/profile?symbol=RUVE3" TargetMode="External"/><Relationship Id="rId283" Type="http://schemas.openxmlformats.org/officeDocument/2006/relationships/hyperlink" Target="http://plants.usda.gov/java/profile?symbol=SISU2" TargetMode="External"/><Relationship Id="rId318" Type="http://schemas.openxmlformats.org/officeDocument/2006/relationships/hyperlink" Target="http://plants.usda.gov/java/profile?symbol=TROH" TargetMode="External"/><Relationship Id="rId339" Type="http://schemas.openxmlformats.org/officeDocument/2006/relationships/hyperlink" Target="http://plants.usda.gov/java/profile?symbol=JUNO2" TargetMode="External"/><Relationship Id="rId78" Type="http://schemas.openxmlformats.org/officeDocument/2006/relationships/hyperlink" Target="http://plants.usda.gov/java/profile?symbol=CAPE6" TargetMode="External"/><Relationship Id="rId99" Type="http://schemas.openxmlformats.org/officeDocument/2006/relationships/hyperlink" Target="http://plants.usda.gov/java/profile?symbol=CIAR2" TargetMode="External"/><Relationship Id="rId101" Type="http://schemas.openxmlformats.org/officeDocument/2006/relationships/hyperlink" Target="http://plants.usda.gov/java/profile?symbol=CLVI3" TargetMode="External"/><Relationship Id="rId122" Type="http://schemas.openxmlformats.org/officeDocument/2006/relationships/hyperlink" Target="http://plants.usda.gov/java/profile?symbol=ELER" TargetMode="External"/><Relationship Id="rId143" Type="http://schemas.openxmlformats.org/officeDocument/2006/relationships/hyperlink" Target="http://plants.usda.gov/java/profile?symbol=GABI2" TargetMode="External"/><Relationship Id="rId164" Type="http://schemas.openxmlformats.org/officeDocument/2006/relationships/hyperlink" Target="http://plants.usda.gov/java/profile?symbol=HESP11" TargetMode="External"/><Relationship Id="rId185" Type="http://schemas.openxmlformats.org/officeDocument/2006/relationships/hyperlink" Target="http://plants.usda.gov/java/profile?symbol=lapa4" TargetMode="External"/><Relationship Id="rId350" Type="http://schemas.openxmlformats.org/officeDocument/2006/relationships/hyperlink" Target="http://plants.usda.gov/core/profile?symbol=eltr7" TargetMode="External"/><Relationship Id="rId9" Type="http://schemas.openxmlformats.org/officeDocument/2006/relationships/hyperlink" Target="http://plants.usda.gov/java/profile?symbol=agne2" TargetMode="External"/><Relationship Id="rId210" Type="http://schemas.openxmlformats.org/officeDocument/2006/relationships/hyperlink" Target="http://plants.usda.gov/java/profile?symbol=MOPU" TargetMode="External"/><Relationship Id="rId26" Type="http://schemas.openxmlformats.org/officeDocument/2006/relationships/hyperlink" Target="http://plants.usda.gov/java/profile?symbol=ARTR" TargetMode="External"/><Relationship Id="rId231" Type="http://schemas.openxmlformats.org/officeDocument/2006/relationships/hyperlink" Target="http://plants.usda.gov/java/profile?symbol=PHDI5" TargetMode="External"/><Relationship Id="rId252" Type="http://schemas.openxmlformats.org/officeDocument/2006/relationships/hyperlink" Target="http://plants.usda.gov/java/profile?symbol=ropa" TargetMode="External"/><Relationship Id="rId273" Type="http://schemas.openxmlformats.org/officeDocument/2006/relationships/hyperlink" Target="http://plants.usda.gov/java/nameSearch" TargetMode="External"/><Relationship Id="rId294" Type="http://schemas.openxmlformats.org/officeDocument/2006/relationships/hyperlink" Target="http://plants.usda.gov/java/profile?symbol=SPOB" TargetMode="External"/><Relationship Id="rId308" Type="http://schemas.openxmlformats.org/officeDocument/2006/relationships/hyperlink" Target="http://plants.usda.gov/java/profile?symbol=SYPU" TargetMode="External"/><Relationship Id="rId329" Type="http://schemas.openxmlformats.org/officeDocument/2006/relationships/hyperlink" Target="http://plants.usda.gov/java/profile?symbol=ZIAP" TargetMode="External"/><Relationship Id="rId47" Type="http://schemas.openxmlformats.org/officeDocument/2006/relationships/hyperlink" Target="http://plants.usda.gov/java/profile?symbol=boda2" TargetMode="External"/><Relationship Id="rId68" Type="http://schemas.openxmlformats.org/officeDocument/2006/relationships/hyperlink" Target="http://plants.usda.gov/java/profile?symbol=cahy4" TargetMode="External"/><Relationship Id="rId89" Type="http://schemas.openxmlformats.org/officeDocument/2006/relationships/hyperlink" Target="http://plants.usda.gov/java/profile?symbol=CATE3" TargetMode="External"/><Relationship Id="rId112" Type="http://schemas.openxmlformats.org/officeDocument/2006/relationships/hyperlink" Target="http://plants.usda.gov/java/profile?symbol=DICU" TargetMode="External"/><Relationship Id="rId133" Type="http://schemas.openxmlformats.org/officeDocument/2006/relationships/hyperlink" Target="http://plants.usda.gov/java/profile?symbol=EUAL3" TargetMode="External"/><Relationship Id="rId154" Type="http://schemas.openxmlformats.org/officeDocument/2006/relationships/hyperlink" Target="http://plants.usda.gov/java/profile?symbol=glst" TargetMode="External"/><Relationship Id="rId175" Type="http://schemas.openxmlformats.org/officeDocument/2006/relationships/hyperlink" Target="http://plants.usda.gov/java/profile?symbol=IRVI" TargetMode="External"/><Relationship Id="rId340" Type="http://schemas.openxmlformats.org/officeDocument/2006/relationships/hyperlink" Target="http://plants.usda.gov/java/profile?symbol=OLOH" TargetMode="External"/><Relationship Id="rId361" Type="http://schemas.openxmlformats.org/officeDocument/2006/relationships/hyperlink" Target="https://plants.usda.gov/core/profile?symbol=CASH2" TargetMode="External"/><Relationship Id="rId196" Type="http://schemas.openxmlformats.org/officeDocument/2006/relationships/hyperlink" Target="http://plants.usda.gov/java/profile?symbol=LUAL2" TargetMode="External"/><Relationship Id="rId200" Type="http://schemas.openxmlformats.org/officeDocument/2006/relationships/hyperlink" Target="http://plants.usda.gov/java/profile?symbol=LUMU2" TargetMode="External"/><Relationship Id="rId16" Type="http://schemas.openxmlformats.org/officeDocument/2006/relationships/hyperlink" Target="http://plants.usda.gov/java/profile?symbol=amca6" TargetMode="External"/><Relationship Id="rId221" Type="http://schemas.openxmlformats.org/officeDocument/2006/relationships/hyperlink" Target="http://plants.usda.gov/java/profile?symbol=DIOLS" TargetMode="External"/><Relationship Id="rId242" Type="http://schemas.openxmlformats.org/officeDocument/2006/relationships/hyperlink" Target="http://plants.usda.gov/java/profile?symbol=poco14" TargetMode="External"/><Relationship Id="rId263" Type="http://schemas.openxmlformats.org/officeDocument/2006/relationships/hyperlink" Target="http://plants.usda.gov/java/profile?symbol=saca13" TargetMode="External"/><Relationship Id="rId284" Type="http://schemas.openxmlformats.org/officeDocument/2006/relationships/hyperlink" Target="http://plants.usda.gov/java/profile?symbol=SOFL2" TargetMode="External"/><Relationship Id="rId319" Type="http://schemas.openxmlformats.org/officeDocument/2006/relationships/hyperlink" Target="http://plants.usda.gov/java/profile?symbol=TRBI2" TargetMode="External"/><Relationship Id="rId37" Type="http://schemas.openxmlformats.org/officeDocument/2006/relationships/hyperlink" Target="http://plants.usda.gov/java/profile?symbol=babrl2" TargetMode="External"/><Relationship Id="rId58" Type="http://schemas.openxmlformats.org/officeDocument/2006/relationships/hyperlink" Target="http://plants.usda.gov/java/profile?symbol=CACR6" TargetMode="External"/><Relationship Id="rId79" Type="http://schemas.openxmlformats.org/officeDocument/2006/relationships/hyperlink" Target="http://plants.usda.gov/java/profile?symbol=CAPR6" TargetMode="External"/><Relationship Id="rId102" Type="http://schemas.openxmlformats.org/officeDocument/2006/relationships/hyperlink" Target="http://plants.usda.gov/java/profile?symbol=clvi5" TargetMode="External"/><Relationship Id="rId123" Type="http://schemas.openxmlformats.org/officeDocument/2006/relationships/hyperlink" Target="http://plants.usda.gov/java/profile?symbol=ELOB2" TargetMode="External"/><Relationship Id="rId144" Type="http://schemas.openxmlformats.org/officeDocument/2006/relationships/hyperlink" Target="http://plants.usda.gov/java/profile?symbol=GEAL4" TargetMode="External"/><Relationship Id="rId330" Type="http://schemas.openxmlformats.org/officeDocument/2006/relationships/hyperlink" Target="http://plants.usda.gov/java/profile?symbol=ziau" TargetMode="External"/><Relationship Id="rId90" Type="http://schemas.openxmlformats.org/officeDocument/2006/relationships/hyperlink" Target="http://plants.usda.gov/java/profile?symbol=CATR7" TargetMode="External"/><Relationship Id="rId165" Type="http://schemas.openxmlformats.org/officeDocument/2006/relationships/hyperlink" Target="http://plants.usda.gov/java/profile?symbol=HERI" TargetMode="External"/><Relationship Id="rId186" Type="http://schemas.openxmlformats.org/officeDocument/2006/relationships/hyperlink" Target="http://plants.usda.gov/java/profile?symbol=LEOR" TargetMode="External"/><Relationship Id="rId351" Type="http://schemas.openxmlformats.org/officeDocument/2006/relationships/hyperlink" Target="http://plants.usda.gov/java/profile?symbol=HEAU" TargetMode="External"/><Relationship Id="rId211" Type="http://schemas.openxmlformats.org/officeDocument/2006/relationships/hyperlink" Target="http://plants.usda.gov/java/profile?symbol=MUGL3" TargetMode="External"/><Relationship Id="rId232" Type="http://schemas.openxmlformats.org/officeDocument/2006/relationships/hyperlink" Target="http://plants.usda.gov/java/profile?symbol=PHGL4" TargetMode="External"/><Relationship Id="rId253" Type="http://schemas.openxmlformats.org/officeDocument/2006/relationships/hyperlink" Target="http://plants.usda.gov/java/profile?symbol=ROSE2" TargetMode="External"/><Relationship Id="rId274" Type="http://schemas.openxmlformats.org/officeDocument/2006/relationships/hyperlink" Target="http://plants.usda.gov/java/profile?symbol=SCLA" TargetMode="External"/><Relationship Id="rId295" Type="http://schemas.openxmlformats.org/officeDocument/2006/relationships/hyperlink" Target="http://plants.usda.gov/java/profile?symbol=SPAL2" TargetMode="External"/><Relationship Id="rId309" Type="http://schemas.openxmlformats.org/officeDocument/2006/relationships/hyperlink" Target="http://plants.usda.gov/java/profile?symbol=SYSE2" TargetMode="External"/><Relationship Id="rId27" Type="http://schemas.openxmlformats.org/officeDocument/2006/relationships/hyperlink" Target="http://plants.usda.gov/java/profile?symbol=ARAT" TargetMode="External"/><Relationship Id="rId48" Type="http://schemas.openxmlformats.org/officeDocument/2006/relationships/hyperlink" Target="http://plants.usda.gov/java/profile?symbol=CACA4" TargetMode="External"/><Relationship Id="rId69" Type="http://schemas.openxmlformats.org/officeDocument/2006/relationships/hyperlink" Target="http://plants.usda.gov/java/profile?symbol=CALA11" TargetMode="External"/><Relationship Id="rId113" Type="http://schemas.openxmlformats.org/officeDocument/2006/relationships/hyperlink" Target="http://plants.usda.gov/java/profile?symbol=DILE2" TargetMode="External"/><Relationship Id="rId134" Type="http://schemas.openxmlformats.org/officeDocument/2006/relationships/hyperlink" Target="http://plants.usda.gov/java/profile?symbol=EUPE3" TargetMode="External"/><Relationship Id="rId320" Type="http://schemas.openxmlformats.org/officeDocument/2006/relationships/hyperlink" Target="http://plants.usda.gov/java/profile?symbol=TRPE5" TargetMode="External"/><Relationship Id="rId80" Type="http://schemas.openxmlformats.org/officeDocument/2006/relationships/hyperlink" Target="http://plants.usda.gov/java/profile?symbol=CARO22" TargetMode="External"/><Relationship Id="rId155" Type="http://schemas.openxmlformats.org/officeDocument/2006/relationships/hyperlink" Target="http://plants.usda.gov/java/profile?symbol=HASU3" TargetMode="External"/><Relationship Id="rId176" Type="http://schemas.openxmlformats.org/officeDocument/2006/relationships/hyperlink" Target="http://plants.usda.gov/java/profile?symbol=JUAC" TargetMode="External"/><Relationship Id="rId197" Type="http://schemas.openxmlformats.org/officeDocument/2006/relationships/hyperlink" Target="http://plants.usda.gov/java/profile?symbol=LUPA" TargetMode="External"/><Relationship Id="rId341" Type="http://schemas.openxmlformats.org/officeDocument/2006/relationships/hyperlink" Target="http://plants.usda.gov/java/profile?symbol=sala2" TargetMode="External"/><Relationship Id="rId362" Type="http://schemas.openxmlformats.org/officeDocument/2006/relationships/hyperlink" Target="https://plants.usda.gov/home/plantProfile?symbol=SIAN2" TargetMode="External"/><Relationship Id="rId201" Type="http://schemas.openxmlformats.org/officeDocument/2006/relationships/hyperlink" Target="http://plants.usda.gov/java/profile?symbol=LYAM" TargetMode="External"/><Relationship Id="rId222" Type="http://schemas.openxmlformats.org/officeDocument/2006/relationships/hyperlink" Target="http://plants.usda.gov/java/profile?symbol=PAVI2" TargetMode="External"/><Relationship Id="rId243" Type="http://schemas.openxmlformats.org/officeDocument/2006/relationships/hyperlink" Target="http://plants.usda.gov/java/profile?symbol=POAR7" TargetMode="External"/><Relationship Id="rId264" Type="http://schemas.openxmlformats.org/officeDocument/2006/relationships/hyperlink" Target="http://plants.usda.gov/java/profile?symbol=SAMA2" TargetMode="External"/><Relationship Id="rId285" Type="http://schemas.openxmlformats.org/officeDocument/2006/relationships/hyperlink" Target="http://plants.usda.gov/java/profile?symbol=sogi" TargetMode="External"/><Relationship Id="rId17" Type="http://schemas.openxmlformats.org/officeDocument/2006/relationships/hyperlink" Target="http://plants.usda.gov/java/profile?symbol=AMFR" TargetMode="External"/><Relationship Id="rId38" Type="http://schemas.openxmlformats.org/officeDocument/2006/relationships/hyperlink" Target="http://plants.usda.gov/java/profile?symbol=BICE" TargetMode="External"/><Relationship Id="rId59" Type="http://schemas.openxmlformats.org/officeDocument/2006/relationships/hyperlink" Target="http://plants.usda.gov/java/profile?symbol=CACR7" TargetMode="External"/><Relationship Id="rId103" Type="http://schemas.openxmlformats.org/officeDocument/2006/relationships/hyperlink" Target="http://plants.usda.gov/java/profile?symbol=cola5" TargetMode="External"/><Relationship Id="rId124" Type="http://schemas.openxmlformats.org/officeDocument/2006/relationships/hyperlink" Target="http://plants.usda.gov/java/profile?symbol=ELPAP" TargetMode="External"/><Relationship Id="rId310" Type="http://schemas.openxmlformats.org/officeDocument/2006/relationships/hyperlink" Target="http://plants.usda.gov/java/profile?symbol=SYSH" TargetMode="External"/><Relationship Id="rId70" Type="http://schemas.openxmlformats.org/officeDocument/2006/relationships/hyperlink" Target="http://plants.usda.gov/java/profile?symbol=CALU4" TargetMode="External"/><Relationship Id="rId91" Type="http://schemas.openxmlformats.org/officeDocument/2006/relationships/hyperlink" Target="http://plants.usda.gov/java/profile?symbol=CATY" TargetMode="External"/><Relationship Id="rId145" Type="http://schemas.openxmlformats.org/officeDocument/2006/relationships/hyperlink" Target="http://plants.usda.gov/java/profile?symbol=GEAN" TargetMode="External"/><Relationship Id="rId166" Type="http://schemas.openxmlformats.org/officeDocument/2006/relationships/hyperlink" Target="http://plants.usda.gov/java/profile?symbol=HIMO" TargetMode="External"/><Relationship Id="rId187" Type="http://schemas.openxmlformats.org/officeDocument/2006/relationships/hyperlink" Target="http://plants.usda.gov/java/profile?symbol=LECA8" TargetMode="External"/><Relationship Id="rId331" Type="http://schemas.openxmlformats.org/officeDocument/2006/relationships/hyperlink" Target="http://plants.usda.gov/java/nameSearch?keywordquery=Verbesina+alternifolia+&amp;mode=sciname&amp;submit.x=14&amp;submit.y=12" TargetMode="External"/><Relationship Id="rId352" Type="http://schemas.openxmlformats.org/officeDocument/2006/relationships/hyperlink" Target="http://plants.usda.gov/core/profile?symbol=hema2" TargetMode="External"/><Relationship Id="rId1" Type="http://schemas.openxmlformats.org/officeDocument/2006/relationships/hyperlink" Target="https://www.minnesotawildflowers.info/flower/tall-hairy-agrimony" TargetMode="External"/><Relationship Id="rId212" Type="http://schemas.openxmlformats.org/officeDocument/2006/relationships/hyperlink" Target="http://plants.usda.gov/java/profile?symbol=mume2" TargetMode="External"/><Relationship Id="rId233" Type="http://schemas.openxmlformats.org/officeDocument/2006/relationships/hyperlink" Target="http://plants.usda.gov/java/profile?symbol=PHPI" TargetMode="External"/><Relationship Id="rId254" Type="http://schemas.openxmlformats.org/officeDocument/2006/relationships/hyperlink" Target="http://plants.usda.gov/java/profile?symbol=RUHI2" TargetMode="External"/><Relationship Id="rId28" Type="http://schemas.openxmlformats.org/officeDocument/2006/relationships/hyperlink" Target="http://plants.usda.gov/java/profile?symbol=arpl4" TargetMode="External"/><Relationship Id="rId49" Type="http://schemas.openxmlformats.org/officeDocument/2006/relationships/hyperlink" Target="http://plants.usda.gov/java/profile?symbol=CAPA5" TargetMode="External"/><Relationship Id="rId114" Type="http://schemas.openxmlformats.org/officeDocument/2006/relationships/hyperlink" Target="http://plants.usda.gov/java/profile?symbol=DOME" TargetMode="External"/><Relationship Id="rId275" Type="http://schemas.openxmlformats.org/officeDocument/2006/relationships/hyperlink" Target="http://plants.usda.gov/java/profile?symbol=SCLA2" TargetMode="External"/><Relationship Id="rId296" Type="http://schemas.openxmlformats.org/officeDocument/2006/relationships/hyperlink" Target="http://plants.usda.gov/java/profile?symbol=SPHE" TargetMode="External"/><Relationship Id="rId300" Type="http://schemas.openxmlformats.org/officeDocument/2006/relationships/hyperlink" Target="http://plants.usda.gov/java/profile?symbol=SYER" TargetMode="External"/><Relationship Id="rId60" Type="http://schemas.openxmlformats.org/officeDocument/2006/relationships/hyperlink" Target="http://plants.usda.gov/java/profile?symbol=CADA" TargetMode="External"/><Relationship Id="rId81" Type="http://schemas.openxmlformats.org/officeDocument/2006/relationships/hyperlink" Target="http://plants.usda.gov/java/profile?symbol=CARO6" TargetMode="External"/><Relationship Id="rId135" Type="http://schemas.openxmlformats.org/officeDocument/2006/relationships/hyperlink" Target="http://plants.usda.gov/java/profile?symbol=EUPU10" TargetMode="External"/><Relationship Id="rId156" Type="http://schemas.openxmlformats.org/officeDocument/2006/relationships/hyperlink" Target="http://plants.usda.gov/java/profile?symbol=HEDI2" TargetMode="External"/><Relationship Id="rId177" Type="http://schemas.openxmlformats.org/officeDocument/2006/relationships/hyperlink" Target="http://plants.usda.gov/java/profile?symbol=juca3" TargetMode="External"/><Relationship Id="rId198" Type="http://schemas.openxmlformats.org/officeDocument/2006/relationships/hyperlink" Target="http://plants.usda.gov/java/profile?symbol=lupo" TargetMode="External"/><Relationship Id="rId321" Type="http://schemas.openxmlformats.org/officeDocument/2006/relationships/hyperlink" Target="http://plants.usda.gov/java/profile?symbol=VEHA2" TargetMode="External"/><Relationship Id="rId342" Type="http://schemas.openxmlformats.org/officeDocument/2006/relationships/hyperlink" Target="http://plants.usda.gov/java/profile?symbol=SAAZ" TargetMode="External"/><Relationship Id="rId363" Type="http://schemas.openxmlformats.org/officeDocument/2006/relationships/hyperlink" Target="https://plants.usda.gov/home/plantProfile?symbol=AGGR2" TargetMode="External"/><Relationship Id="rId202" Type="http://schemas.openxmlformats.org/officeDocument/2006/relationships/hyperlink" Target="http://plants.usda.gov/java/profile?symbol=LYUN" TargetMode="External"/><Relationship Id="rId223" Type="http://schemas.openxmlformats.org/officeDocument/2006/relationships/hyperlink" Target="http://plants.usda.gov/java/profile?symbol=PAIN3" TargetMode="External"/><Relationship Id="rId244" Type="http://schemas.openxmlformats.org/officeDocument/2006/relationships/hyperlink" Target="http://plants.usda.gov/java/profile?symbol=PRAL2" TargetMode="External"/><Relationship Id="rId18" Type="http://schemas.openxmlformats.org/officeDocument/2006/relationships/hyperlink" Target="http://plants.usda.gov/java/profile?symbol=ANGE" TargetMode="External"/><Relationship Id="rId39" Type="http://schemas.openxmlformats.org/officeDocument/2006/relationships/hyperlink" Target="http://plants.usda.gov/java/profile?symbol=BIFR" TargetMode="External"/><Relationship Id="rId265" Type="http://schemas.openxmlformats.org/officeDocument/2006/relationships/hyperlink" Target="http://plants.usda.gov/java/profile?symbol=SCSC" TargetMode="External"/><Relationship Id="rId286" Type="http://schemas.openxmlformats.org/officeDocument/2006/relationships/hyperlink" Target="http://plants.usda.gov/java/profile?symbol=soju" TargetMode="External"/><Relationship Id="rId50" Type="http://schemas.openxmlformats.org/officeDocument/2006/relationships/hyperlink" Target="http://plants.usda.gov/java/profile?symbol=CASC5&amp;mapType=nativity&amp;photoID=casc5_001_ahp.tif" TargetMode="External"/><Relationship Id="rId104" Type="http://schemas.openxmlformats.org/officeDocument/2006/relationships/hyperlink" Target="http://plants.usda.gov/java/profile?symbol=copa10" TargetMode="External"/><Relationship Id="rId125" Type="http://schemas.openxmlformats.org/officeDocument/2006/relationships/hyperlink" Target="http://plants.usda.gov/java/profile?symbol=ELCA4" TargetMode="External"/><Relationship Id="rId146" Type="http://schemas.openxmlformats.org/officeDocument/2006/relationships/hyperlink" Target="http://plants.usda.gov/java/profile?symbol=gepu5" TargetMode="External"/><Relationship Id="rId167" Type="http://schemas.openxmlformats.org/officeDocument/2006/relationships/hyperlink" Target="http://plants.usda.gov/java/profile?symbol=HIOD" TargetMode="External"/><Relationship Id="rId188" Type="http://schemas.openxmlformats.org/officeDocument/2006/relationships/hyperlink" Target="http://plants.usda.gov/java/profile?symbol=LIAS" TargetMode="External"/><Relationship Id="rId311" Type="http://schemas.openxmlformats.org/officeDocument/2006/relationships/hyperlink" Target="http://plants.usda.gov/java/profile?symbol=SYUR" TargetMode="External"/><Relationship Id="rId332" Type="http://schemas.openxmlformats.org/officeDocument/2006/relationships/hyperlink" Target="http://plants.usda.gov/java/profile?symbol=ALCA3" TargetMode="External"/><Relationship Id="rId353" Type="http://schemas.openxmlformats.org/officeDocument/2006/relationships/hyperlink" Target="http://plants.usda.gov/core/profile?symbol=BOCY" TargetMode="External"/><Relationship Id="rId71" Type="http://schemas.openxmlformats.org/officeDocument/2006/relationships/hyperlink" Target="http://plants.usda.gov/java/profile?symbol=CAME2" TargetMode="External"/><Relationship Id="rId92" Type="http://schemas.openxmlformats.org/officeDocument/2006/relationships/hyperlink" Target="http://plants.usda.gov/java/profile?symbol=CAVU2" TargetMode="External"/><Relationship Id="rId213" Type="http://schemas.openxmlformats.org/officeDocument/2006/relationships/hyperlink" Target="http://plants.usda.gov/java/profile?symbol=OEBI" TargetMode="External"/><Relationship Id="rId234" Type="http://schemas.openxmlformats.org/officeDocument/2006/relationships/hyperlink" Target="http://plants.usda.gov/java/profile?symbol=PHVI8" TargetMode="External"/><Relationship Id="rId2" Type="http://schemas.openxmlformats.org/officeDocument/2006/relationships/hyperlink" Target="http://plants.usda.gov/java/profile?symbol=LOSP" TargetMode="External"/><Relationship Id="rId29" Type="http://schemas.openxmlformats.org/officeDocument/2006/relationships/hyperlink" Target="http://plants.usda.gov/java/profile?symbol=ASIN" TargetMode="External"/><Relationship Id="rId255" Type="http://schemas.openxmlformats.org/officeDocument/2006/relationships/hyperlink" Target="http://plants.usda.gov/java/profile?symbol=RULA3" TargetMode="External"/><Relationship Id="rId276" Type="http://schemas.openxmlformats.org/officeDocument/2006/relationships/hyperlink" Target="http://plants.usda.gov/java/profile?symbol=sehe3" TargetMode="External"/><Relationship Id="rId297" Type="http://schemas.openxmlformats.org/officeDocument/2006/relationships/hyperlink" Target="http://plants.usda.gov/java/profile?symbol=SYCO4" TargetMode="External"/><Relationship Id="rId40" Type="http://schemas.openxmlformats.org/officeDocument/2006/relationships/hyperlink" Target="http://plants.usda.gov/java/profile?symbol=BLCI" TargetMode="External"/><Relationship Id="rId115" Type="http://schemas.openxmlformats.org/officeDocument/2006/relationships/hyperlink" Target="http://plants.usda.gov/java/profile?symbol=DOUM2" TargetMode="External"/><Relationship Id="rId136" Type="http://schemas.openxmlformats.org/officeDocument/2006/relationships/hyperlink" Target="http://plants.usda.gov/java/profile?symbol=EUSE2" TargetMode="External"/><Relationship Id="rId157" Type="http://schemas.openxmlformats.org/officeDocument/2006/relationships/hyperlink" Target="http://plants.usda.gov/java/profile?symbol=hegr4" TargetMode="External"/><Relationship Id="rId178" Type="http://schemas.openxmlformats.org/officeDocument/2006/relationships/hyperlink" Target="http://plants.usda.gov/java/profile?symbol=JUDU2" TargetMode="External"/><Relationship Id="rId301" Type="http://schemas.openxmlformats.org/officeDocument/2006/relationships/hyperlink" Target="http://plants.usda.gov/java/profile?symbol=SYLA3" TargetMode="External"/><Relationship Id="rId322" Type="http://schemas.openxmlformats.org/officeDocument/2006/relationships/hyperlink" Target="http://plants.usda.gov/java/profile?symbol=vest" TargetMode="External"/><Relationship Id="rId343" Type="http://schemas.openxmlformats.org/officeDocument/2006/relationships/hyperlink" Target="http://plants.usda.gov/java/profile?symbol=sian3" TargetMode="External"/><Relationship Id="rId364" Type="http://schemas.openxmlformats.org/officeDocument/2006/relationships/hyperlink" Target="https://plants.usda.gov/home/plantProfile?symbol=ALTR3" TargetMode="External"/><Relationship Id="rId61" Type="http://schemas.openxmlformats.org/officeDocument/2006/relationships/hyperlink" Target="http://plants.usda.gov/java/profile?symbol=CAGR2" TargetMode="External"/><Relationship Id="rId82" Type="http://schemas.openxmlformats.org/officeDocument/2006/relationships/hyperlink" Target="http://plants.usda.gov/java/profile?symbol=CASA8" TargetMode="External"/><Relationship Id="rId199" Type="http://schemas.openxmlformats.org/officeDocument/2006/relationships/hyperlink" Target="http://plants.usda.gov/java/profile?symbol=LUPE3" TargetMode="External"/><Relationship Id="rId203" Type="http://schemas.openxmlformats.org/officeDocument/2006/relationships/hyperlink" Target="http://plants.usda.gov/java/profile?symbol=LYCI" TargetMode="External"/><Relationship Id="rId19" Type="http://schemas.openxmlformats.org/officeDocument/2006/relationships/hyperlink" Target="http://plants.usda.gov/java/profile?symbol=anca8" TargetMode="External"/><Relationship Id="rId224" Type="http://schemas.openxmlformats.org/officeDocument/2006/relationships/hyperlink" Target="http://plants.usda.gov/java/profile?symbol=PECA" TargetMode="External"/><Relationship Id="rId245" Type="http://schemas.openxmlformats.org/officeDocument/2006/relationships/hyperlink" Target="http://plants.usda.gov/java/profile?symbol=PSOB3" TargetMode="External"/><Relationship Id="rId266" Type="http://schemas.openxmlformats.org/officeDocument/2006/relationships/hyperlink" Target="http://plants.usda.gov/java/profile?symbol=SCAC3" TargetMode="External"/><Relationship Id="rId287" Type="http://schemas.openxmlformats.org/officeDocument/2006/relationships/hyperlink" Target="http://plants.usda.gov/java/profile?symbol=SONE" TargetMode="External"/><Relationship Id="rId30" Type="http://schemas.openxmlformats.org/officeDocument/2006/relationships/hyperlink" Target="http://plants.usda.gov/java/profile?symbol=ASSU3" TargetMode="External"/><Relationship Id="rId105" Type="http://schemas.openxmlformats.org/officeDocument/2006/relationships/hyperlink" Target="http://plants.usda.gov/java/profile?symbol=cotr4" TargetMode="External"/><Relationship Id="rId126" Type="http://schemas.openxmlformats.org/officeDocument/2006/relationships/hyperlink" Target="http://plants.usda.gov/java/profile?symbol=ELHY" TargetMode="External"/><Relationship Id="rId147" Type="http://schemas.openxmlformats.org/officeDocument/2006/relationships/hyperlink" Target="http://plants.usda.gov/java/profile?symbol=GEQU2" TargetMode="External"/><Relationship Id="rId168" Type="http://schemas.openxmlformats.org/officeDocument/2006/relationships/hyperlink" Target="http://plants.usda.gov/java/profile?symbol=HYVI" TargetMode="External"/><Relationship Id="rId312" Type="http://schemas.openxmlformats.org/officeDocument/2006/relationships/hyperlink" Target="http://plants.usda.gov/java/profile?symbol=TAIN" TargetMode="External"/><Relationship Id="rId333" Type="http://schemas.openxmlformats.org/officeDocument/2006/relationships/hyperlink" Target="http://plants.usda.gov/java/profile?symbol=CAIN11" TargetMode="External"/><Relationship Id="rId354" Type="http://schemas.openxmlformats.org/officeDocument/2006/relationships/hyperlink" Target="http://plants.usda.gov/core/profile?symbol=OSLO" TargetMode="External"/><Relationship Id="rId51" Type="http://schemas.openxmlformats.org/officeDocument/2006/relationships/hyperlink" Target="http://plants.usda.gov/java/profile?symbol=caam18" TargetMode="External"/><Relationship Id="rId72" Type="http://schemas.openxmlformats.org/officeDocument/2006/relationships/hyperlink" Target="http://plants.usda.gov/java/profile?symbol=CAMO11" TargetMode="External"/><Relationship Id="rId93" Type="http://schemas.openxmlformats.org/officeDocument/2006/relationships/hyperlink" Target="http://plants.usda.gov/java/profile?symbol=CATH2" TargetMode="External"/><Relationship Id="rId189" Type="http://schemas.openxmlformats.org/officeDocument/2006/relationships/hyperlink" Target="http://plants.usda.gov/java/profile?symbol=LICY" TargetMode="External"/><Relationship Id="rId3" Type="http://schemas.openxmlformats.org/officeDocument/2006/relationships/hyperlink" Target="http://plants.usda.gov/java/profile?symbol=pola4" TargetMode="External"/><Relationship Id="rId214" Type="http://schemas.openxmlformats.org/officeDocument/2006/relationships/hyperlink" Target="http://plants.usda.gov/java/profile?symbol=OLRI2" TargetMode="External"/><Relationship Id="rId235" Type="http://schemas.openxmlformats.org/officeDocument/2006/relationships/hyperlink" Target="http://plants.usda.gov/java/profile?symbol=POPA2" TargetMode="External"/><Relationship Id="rId256" Type="http://schemas.openxmlformats.org/officeDocument/2006/relationships/hyperlink" Target="http://plants.usda.gov/java/profile?symbol=rufu2" TargetMode="External"/><Relationship Id="rId277" Type="http://schemas.openxmlformats.org/officeDocument/2006/relationships/hyperlink" Target="http://plants.usda.gov/java/profile?symbol=SIST" TargetMode="External"/><Relationship Id="rId298" Type="http://schemas.openxmlformats.org/officeDocument/2006/relationships/hyperlink" Target="http://plants.usda.gov/java/profile?symbol=SYDR" TargetMode="External"/><Relationship Id="rId116" Type="http://schemas.openxmlformats.org/officeDocument/2006/relationships/hyperlink" Target="http://plants.usda.gov/java/profile?symbol=ECPA" TargetMode="External"/><Relationship Id="rId137" Type="http://schemas.openxmlformats.org/officeDocument/2006/relationships/hyperlink" Target="http://plants.usda.gov/java/profile?symbol=EUCO10" TargetMode="External"/><Relationship Id="rId158" Type="http://schemas.openxmlformats.org/officeDocument/2006/relationships/hyperlink" Target="http://plants.usda.gov/java/profile?symbol=HEOC2" TargetMode="External"/><Relationship Id="rId302" Type="http://schemas.openxmlformats.org/officeDocument/2006/relationships/hyperlink" Target="http://plants.usda.gov/java/profile?symbol=SYLA6" TargetMode="External"/><Relationship Id="rId323" Type="http://schemas.openxmlformats.org/officeDocument/2006/relationships/hyperlink" Target="http://plants.usda.gov/java/profile?symbol=VEUR" TargetMode="External"/><Relationship Id="rId344" Type="http://schemas.openxmlformats.org/officeDocument/2006/relationships/hyperlink" Target="http://plants.usda.gov/java/profile?symbol=SORU2" TargetMode="External"/><Relationship Id="rId20" Type="http://schemas.openxmlformats.org/officeDocument/2006/relationships/hyperlink" Target="http://plants.usda.gov/java/profile?symbol=ANCY" TargetMode="External"/><Relationship Id="rId41" Type="http://schemas.openxmlformats.org/officeDocument/2006/relationships/hyperlink" Target="http://plants.usda.gov/java/profile?symbol=BLHI" TargetMode="External"/><Relationship Id="rId62" Type="http://schemas.openxmlformats.org/officeDocument/2006/relationships/hyperlink" Target="http://plants.usda.gov/java/profile?symbol=cagr3" TargetMode="External"/><Relationship Id="rId83" Type="http://schemas.openxmlformats.org/officeDocument/2006/relationships/hyperlink" Target="http://plants.usda.gov/java/profile?symbol=CASC11" TargetMode="External"/><Relationship Id="rId179" Type="http://schemas.openxmlformats.org/officeDocument/2006/relationships/hyperlink" Target="http://plants.usda.gov/java/profile?symbol=JUEF" TargetMode="External"/><Relationship Id="rId365" Type="http://schemas.openxmlformats.org/officeDocument/2006/relationships/hyperlink" Target="https://plants.usda.gov/home/plantProfile?symbol=CALO" TargetMode="External"/><Relationship Id="rId190" Type="http://schemas.openxmlformats.org/officeDocument/2006/relationships/hyperlink" Target="http://plants.usda.gov/java/profile?symbol=LILI" TargetMode="External"/><Relationship Id="rId204" Type="http://schemas.openxmlformats.org/officeDocument/2006/relationships/hyperlink" Target="http://plants.usda.gov/java/profile?symbol=LYAL4" TargetMode="External"/><Relationship Id="rId225" Type="http://schemas.openxmlformats.org/officeDocument/2006/relationships/hyperlink" Target="http://plants.usda.gov/java/profile?symbol=PELA2" TargetMode="External"/><Relationship Id="rId246" Type="http://schemas.openxmlformats.org/officeDocument/2006/relationships/hyperlink" Target="http://plants.usda.gov/java/profile?symbol=PUPA5" TargetMode="External"/><Relationship Id="rId267" Type="http://schemas.openxmlformats.org/officeDocument/2006/relationships/hyperlink" Target="http://plants.usda.gov/java/nameSearch" TargetMode="External"/><Relationship Id="rId288" Type="http://schemas.openxmlformats.org/officeDocument/2006/relationships/hyperlink" Target="http://plants.usda.gov/java/profile?symbol=SOSP2" TargetMode="External"/><Relationship Id="rId106" Type="http://schemas.openxmlformats.org/officeDocument/2006/relationships/hyperlink" Target="http://plants.usda.gov/java/profile?symbol=DACA7" TargetMode="External"/><Relationship Id="rId127" Type="http://schemas.openxmlformats.org/officeDocument/2006/relationships/hyperlink" Target="http://plants.usda.gov/java/profile?symbol=ELVI" TargetMode="External"/><Relationship Id="rId313" Type="http://schemas.openxmlformats.org/officeDocument/2006/relationships/hyperlink" Target="http://plants.usda.gov/java/profile?symbol=TECA3" TargetMode="External"/><Relationship Id="rId10" Type="http://schemas.openxmlformats.org/officeDocument/2006/relationships/hyperlink" Target="http://plants.usda.gov/java/profile?symbol=AGSC" TargetMode="External"/><Relationship Id="rId31" Type="http://schemas.openxmlformats.org/officeDocument/2006/relationships/hyperlink" Target="http://plants.usda.gov/java/profile?symbol=ASSY" TargetMode="External"/><Relationship Id="rId52" Type="http://schemas.openxmlformats.org/officeDocument/2006/relationships/hyperlink" Target="http://plants.usda.gov/java/profile?symbol=caan6" TargetMode="External"/><Relationship Id="rId73" Type="http://schemas.openxmlformats.org/officeDocument/2006/relationships/hyperlink" Target="http://plants.usda.gov/java/profile?symbol=CAMU4" TargetMode="External"/><Relationship Id="rId94" Type="http://schemas.openxmlformats.org/officeDocument/2006/relationships/hyperlink" Target="http://plants.usda.gov/java/profile?symbol=ceam" TargetMode="External"/><Relationship Id="rId148" Type="http://schemas.openxmlformats.org/officeDocument/2006/relationships/hyperlink" Target="http://plants.usda.gov/java/profile?symbol=GECR2" TargetMode="External"/><Relationship Id="rId169" Type="http://schemas.openxmlformats.org/officeDocument/2006/relationships/hyperlink" Target="http://plants.usda.gov/java/profile?symbol=HYAS80" TargetMode="External"/><Relationship Id="rId334" Type="http://schemas.openxmlformats.org/officeDocument/2006/relationships/hyperlink" Target="http://plants.usda.gov/java/profile?symbol=cafr3" TargetMode="External"/><Relationship Id="rId355" Type="http://schemas.openxmlformats.org/officeDocument/2006/relationships/hyperlink" Target="http://plants.usda.gov/core/profile?symbol=RASC3" TargetMode="External"/><Relationship Id="rId4" Type="http://schemas.openxmlformats.org/officeDocument/2006/relationships/hyperlink" Target="http://plants.usda.gov/java/profile?symbol=POSA5" TargetMode="External"/><Relationship Id="rId180" Type="http://schemas.openxmlformats.org/officeDocument/2006/relationships/hyperlink" Target="http://plants.usda.gov/java/profile?symbol=JUIN2" TargetMode="External"/><Relationship Id="rId215" Type="http://schemas.openxmlformats.org/officeDocument/2006/relationships/hyperlink" Target="http://plants.usda.gov/java/profile?symbol=OLRI" TargetMode="External"/><Relationship Id="rId236" Type="http://schemas.openxmlformats.org/officeDocument/2006/relationships/hyperlink" Target="http://plants.usda.gov/java/profile?symbol=pope" TargetMode="External"/><Relationship Id="rId257" Type="http://schemas.openxmlformats.org/officeDocument/2006/relationships/hyperlink" Target="http://plants.usda.gov/java/profile?symbol=rusu" TargetMode="External"/><Relationship Id="rId278" Type="http://schemas.openxmlformats.org/officeDocument/2006/relationships/hyperlink" Target="http://plants.usda.gov/java/profile?symbol=SIIN2" TargetMode="External"/><Relationship Id="rId303" Type="http://schemas.openxmlformats.org/officeDocument/2006/relationships/hyperlink" Target="http://plants.usda.gov/java/profile?symbol=SYLA4" TargetMode="External"/><Relationship Id="rId42" Type="http://schemas.openxmlformats.org/officeDocument/2006/relationships/hyperlink" Target="http://plants.usda.gov/java/profile?symbol=BOCU" TargetMode="External"/><Relationship Id="rId84" Type="http://schemas.openxmlformats.org/officeDocument/2006/relationships/hyperlink" Target="http://plants.usda.gov/java/profile?symbol=CASP3" TargetMode="External"/><Relationship Id="rId138" Type="http://schemas.openxmlformats.org/officeDocument/2006/relationships/hyperlink" Target="http://plants.usda.gov/java/profile?symbol=euma27" TargetMode="External"/><Relationship Id="rId345" Type="http://schemas.openxmlformats.org/officeDocument/2006/relationships/hyperlink" Target="http://plants.usda.gov/java/profile?symbol=trbr" TargetMode="External"/><Relationship Id="rId191" Type="http://schemas.openxmlformats.org/officeDocument/2006/relationships/hyperlink" Target="http://plants.usda.gov/java/profile?symbol=LIPY" TargetMode="External"/><Relationship Id="rId205" Type="http://schemas.openxmlformats.org/officeDocument/2006/relationships/hyperlink" Target="http://plants.usda.gov/java/profile?symbol=MARA7" TargetMode="External"/><Relationship Id="rId247" Type="http://schemas.openxmlformats.org/officeDocument/2006/relationships/hyperlink" Target="http://plants.usda.gov/java/profile?symbol=pyte" TargetMode="External"/><Relationship Id="rId107" Type="http://schemas.openxmlformats.org/officeDocument/2006/relationships/hyperlink" Target="http://plants.usda.gov/java/profile?symbol=DAPU5" TargetMode="External"/><Relationship Id="rId289" Type="http://schemas.openxmlformats.org/officeDocument/2006/relationships/hyperlink" Target="http://plants.usda.gov/java/profile?symbol=SOUL2" TargetMode="External"/><Relationship Id="rId11" Type="http://schemas.openxmlformats.org/officeDocument/2006/relationships/hyperlink" Target="http://plants.usda.gov/java/profile?symbol=AGAL5" TargetMode="External"/><Relationship Id="rId53" Type="http://schemas.openxmlformats.org/officeDocument/2006/relationships/hyperlink" Target="http://plants.usda.gov/java/profile?symbol=CABE2" TargetMode="External"/><Relationship Id="rId149" Type="http://schemas.openxmlformats.org/officeDocument/2006/relationships/hyperlink" Target="http://plants.usda.gov/java/profile?symbol=GEMA" TargetMode="External"/><Relationship Id="rId314" Type="http://schemas.openxmlformats.org/officeDocument/2006/relationships/hyperlink" Target="http://plants.usda.gov/java/profile?symbol=THDA" TargetMode="External"/><Relationship Id="rId356" Type="http://schemas.openxmlformats.org/officeDocument/2006/relationships/hyperlink" Target="http://plants.usda.gov/core/profile?symbol=BRLA4" TargetMode="External"/><Relationship Id="rId95" Type="http://schemas.openxmlformats.org/officeDocument/2006/relationships/hyperlink" Target="http://plants.usda.gov/java/profile?symbol=CHFA2" TargetMode="External"/><Relationship Id="rId160" Type="http://schemas.openxmlformats.org/officeDocument/2006/relationships/hyperlink" Target="http://plants.usda.gov/java/profile?symbol=HEST" TargetMode="External"/><Relationship Id="rId216" Type="http://schemas.openxmlformats.org/officeDocument/2006/relationships/hyperlink" Target="http://plants.usda.gov/java/profile?symbol=ONBE" TargetMode="External"/><Relationship Id="rId258" Type="http://schemas.openxmlformats.org/officeDocument/2006/relationships/hyperlink" Target="http://plants.usda.gov/java/profile?symbol=RUTR2" TargetMode="External"/><Relationship Id="rId22" Type="http://schemas.openxmlformats.org/officeDocument/2006/relationships/hyperlink" Target="http://plants.usda.gov/java/profile?symbol=thth2" TargetMode="External"/><Relationship Id="rId64" Type="http://schemas.openxmlformats.org/officeDocument/2006/relationships/hyperlink" Target="http://plants.usda.gov/java/profile?symbol=CAGR5" TargetMode="External"/><Relationship Id="rId118" Type="http://schemas.openxmlformats.org/officeDocument/2006/relationships/hyperlink" Target="http://plants.usda.gov/java/profile?symbol=eclo" TargetMode="External"/><Relationship Id="rId325" Type="http://schemas.openxmlformats.org/officeDocument/2006/relationships/hyperlink" Target="http://plants.usda.gov/java/profile?symbol=VEVI4" TargetMode="External"/><Relationship Id="rId367" Type="http://schemas.openxmlformats.org/officeDocument/2006/relationships/printerSettings" Target="../printerSettings/printerSettings2.bin"/><Relationship Id="rId171" Type="http://schemas.openxmlformats.org/officeDocument/2006/relationships/hyperlink" Target="http://plants.usda.gov/java/profile?symbol=HYHI2" TargetMode="External"/><Relationship Id="rId227" Type="http://schemas.openxmlformats.org/officeDocument/2006/relationships/hyperlink" Target="http://plants.usda.gov/java/profile?symbol=PEDI" TargetMode="External"/><Relationship Id="rId269" Type="http://schemas.openxmlformats.org/officeDocument/2006/relationships/hyperlink" Target="http://plants.usda.gov/java/profile?symbol=scta2" TargetMode="External"/><Relationship Id="rId33" Type="http://schemas.openxmlformats.org/officeDocument/2006/relationships/hyperlink" Target="http://plants.usda.gov/java/profile?symbol=ASVE" TargetMode="External"/><Relationship Id="rId129" Type="http://schemas.openxmlformats.org/officeDocument/2006/relationships/hyperlink" Target="http://plants.usda.gov/java/profile?symbol=ERSP" TargetMode="External"/><Relationship Id="rId280" Type="http://schemas.openxmlformats.org/officeDocument/2006/relationships/hyperlink" Target="http://plants.usda.gov/java/profile?symbol=SIPE2" TargetMode="External"/><Relationship Id="rId336" Type="http://schemas.openxmlformats.org/officeDocument/2006/relationships/hyperlink" Target="http://plants.usda.gov/java/profile?symbol=CARA8" TargetMode="External"/><Relationship Id="rId75" Type="http://schemas.openxmlformats.org/officeDocument/2006/relationships/hyperlink" Target="http://plants.usda.gov/java/profile?symbol=BOAS" TargetMode="External"/><Relationship Id="rId140" Type="http://schemas.openxmlformats.org/officeDocument/2006/relationships/hyperlink" Target="http://plants.usda.gov/java/profile?symbol=fesu3" TargetMode="External"/><Relationship Id="rId182" Type="http://schemas.openxmlformats.org/officeDocument/2006/relationships/hyperlink" Target="http://plants.usda.gov/java/profile?symbol=JUTE" TargetMode="External"/><Relationship Id="rId6" Type="http://schemas.openxmlformats.org/officeDocument/2006/relationships/hyperlink" Target="http://plants.usda.gov/core/profile?symbol=ACAM" TargetMode="External"/><Relationship Id="rId238" Type="http://schemas.openxmlformats.org/officeDocument/2006/relationships/hyperlink" Target="http://plants.usda.gov/java/profile?symbol=POBIC" TargetMode="External"/><Relationship Id="rId291" Type="http://schemas.openxmlformats.org/officeDocument/2006/relationships/hyperlink" Target="http://plants.usda.gov/java/profile?symbol=SPEU" TargetMode="External"/><Relationship Id="rId305" Type="http://schemas.openxmlformats.org/officeDocument/2006/relationships/hyperlink" Target="http://plants.usda.gov/java/profile?symbol=syob" TargetMode="External"/><Relationship Id="rId347" Type="http://schemas.openxmlformats.org/officeDocument/2006/relationships/hyperlink" Target="http://plants.usda.gov/java/profile?symbol=cala16" TargetMode="External"/><Relationship Id="rId44" Type="http://schemas.openxmlformats.org/officeDocument/2006/relationships/hyperlink" Target="http://plants.usda.gov/java/profile?symbol=BRCI2" TargetMode="External"/><Relationship Id="rId86" Type="http://schemas.openxmlformats.org/officeDocument/2006/relationships/hyperlink" Target="http://plants.usda.gov/java/profile?symbol=CAST16" TargetMode="External"/><Relationship Id="rId151" Type="http://schemas.openxmlformats.org/officeDocument/2006/relationships/hyperlink" Target="http://plants.usda.gov/java/profile?symbol=GETR" TargetMode="External"/><Relationship Id="rId193" Type="http://schemas.openxmlformats.org/officeDocument/2006/relationships/hyperlink" Target="http://plants.usda.gov/java/profile?symbol=LIMI9" TargetMode="External"/><Relationship Id="rId207" Type="http://schemas.openxmlformats.org/officeDocument/2006/relationships/hyperlink" Target="http://plants.usda.gov/java/profile?symbol=MIRI" TargetMode="External"/><Relationship Id="rId249" Type="http://schemas.openxmlformats.org/officeDocument/2006/relationships/hyperlink" Target="http://plants.usda.gov/java/profile?symbol=RAPI" TargetMode="External"/><Relationship Id="rId13" Type="http://schemas.openxmlformats.org/officeDocument/2006/relationships/hyperlink" Target="http://plants.usda.gov/java/profile?symbol=ALSU" TargetMode="External"/><Relationship Id="rId109" Type="http://schemas.openxmlformats.org/officeDocument/2006/relationships/hyperlink" Target="http://plants.usda.gov/java/profile?symbol=deil" TargetMode="External"/><Relationship Id="rId260" Type="http://schemas.openxmlformats.org/officeDocument/2006/relationships/hyperlink" Target="http://plants.usda.gov/java/profile?symbol=RUAL4" TargetMode="External"/><Relationship Id="rId316" Type="http://schemas.openxmlformats.org/officeDocument/2006/relationships/hyperlink" Target="http://plants.usda.gov/java/profile?symbol=THRE" TargetMode="External"/><Relationship Id="rId55" Type="http://schemas.openxmlformats.org/officeDocument/2006/relationships/hyperlink" Target="http://plants.usda.gov/java/profile?symbol=CABR10" TargetMode="External"/><Relationship Id="rId97" Type="http://schemas.openxmlformats.org/officeDocument/2006/relationships/hyperlink" Target="http://plants.usda.gov/java/profile?symbol=chgl2" TargetMode="External"/><Relationship Id="rId120" Type="http://schemas.openxmlformats.org/officeDocument/2006/relationships/hyperlink" Target="http://plants.usda.gov/java/profile?symbol=ELCO2" TargetMode="External"/><Relationship Id="rId358" Type="http://schemas.openxmlformats.org/officeDocument/2006/relationships/hyperlink" Target="http://plants.usda.gov/java/profile?symbol=SIST" TargetMode="External"/><Relationship Id="rId162" Type="http://schemas.openxmlformats.org/officeDocument/2006/relationships/hyperlink" Target="http://plants.usda.gov/java/profile?symbol=HENO2" TargetMode="External"/><Relationship Id="rId218" Type="http://schemas.openxmlformats.org/officeDocument/2006/relationships/hyperlink" Target="http://plants.usda.gov/java/profile?symbol=OSCL" TargetMode="External"/><Relationship Id="rId271" Type="http://schemas.openxmlformats.org/officeDocument/2006/relationships/hyperlink" Target="http://plants.usda.gov/java/profile?symbol=SCCY" TargetMode="External"/><Relationship Id="rId24" Type="http://schemas.openxmlformats.org/officeDocument/2006/relationships/hyperlink" Target="http://plants.usda.gov/java/profile?symbol=ANPL" TargetMode="External"/><Relationship Id="rId66" Type="http://schemas.openxmlformats.org/officeDocument/2006/relationships/hyperlink" Target="http://plants.usda.gov/java/profile?symbol=CAHI6" TargetMode="External"/><Relationship Id="rId131" Type="http://schemas.openxmlformats.org/officeDocument/2006/relationships/hyperlink" Target="http://plants.usda.gov/java/profile?symbol=ERAL9" TargetMode="External"/><Relationship Id="rId327" Type="http://schemas.openxmlformats.org/officeDocument/2006/relationships/hyperlink" Target="http://plants.usda.gov/java/profile?symbol=VIPE2" TargetMode="External"/><Relationship Id="rId173" Type="http://schemas.openxmlformats.org/officeDocument/2006/relationships/hyperlink" Target="http://plants.usda.gov/java/profile?symbol=IOLI2" TargetMode="External"/><Relationship Id="rId229" Type="http://schemas.openxmlformats.org/officeDocument/2006/relationships/hyperlink" Target="http://plants.usda.gov/java/profile?symbol=PEHI" TargetMode="External"/><Relationship Id="rId240" Type="http://schemas.openxmlformats.org/officeDocument/2006/relationships/hyperlink" Target="http://plants.usda.gov/java/profile?symbol=POHY2" TargetMode="External"/><Relationship Id="rId35" Type="http://schemas.openxmlformats.org/officeDocument/2006/relationships/hyperlink" Target="http://plants.usda.gov/java/profile?symbol=ASCA11" TargetMode="External"/><Relationship Id="rId77" Type="http://schemas.openxmlformats.org/officeDocument/2006/relationships/hyperlink" Target="http://plants.usda.gov/java/nameSearch?keywordquery=Carex+pellita&amp;mode=sciname&amp;submit.x=19&amp;submit.y=12" TargetMode="External"/><Relationship Id="rId100" Type="http://schemas.openxmlformats.org/officeDocument/2006/relationships/hyperlink" Target="http://plants.usda.gov/java/profile?symbol=cidi" TargetMode="External"/><Relationship Id="rId282" Type="http://schemas.openxmlformats.org/officeDocument/2006/relationships/hyperlink" Target="http://plants.usda.gov/java/profile?symbol=SIAL3" TargetMode="External"/><Relationship Id="rId338" Type="http://schemas.openxmlformats.org/officeDocument/2006/relationships/hyperlink" Target="http://plants.usda.gov/java/profile?symbol=CHANA2" TargetMode="External"/><Relationship Id="rId8" Type="http://schemas.openxmlformats.org/officeDocument/2006/relationships/hyperlink" Target="http://plants.usda.gov/java/profile?symbol=AGTE3" TargetMode="External"/><Relationship Id="rId142" Type="http://schemas.openxmlformats.org/officeDocument/2006/relationships/hyperlink" Target="http://plants.usda.gov/java/profile?symbol=GABO2" TargetMode="External"/><Relationship Id="rId184" Type="http://schemas.openxmlformats.org/officeDocument/2006/relationships/hyperlink" Target="http://plants.usda.gov/java/profile?symbol=KOMA" TargetMode="External"/><Relationship Id="rId251" Type="http://schemas.openxmlformats.org/officeDocument/2006/relationships/hyperlink" Target="http://plants.usda.gov/java/profile?symbol=ROCA4" TargetMode="External"/><Relationship Id="rId46" Type="http://schemas.openxmlformats.org/officeDocument/2006/relationships/hyperlink" Target="http://plants.usda.gov/java/profile?symbol=BRPU6" TargetMode="External"/><Relationship Id="rId293" Type="http://schemas.openxmlformats.org/officeDocument/2006/relationships/hyperlink" Target="http://plants.usda.gov/java/profile?symbol=SPIN3" TargetMode="External"/><Relationship Id="rId307" Type="http://schemas.openxmlformats.org/officeDocument/2006/relationships/hyperlink" Target="http://plants.usda.gov/java/profile?symbol=SYPI2" TargetMode="External"/><Relationship Id="rId349" Type="http://schemas.openxmlformats.org/officeDocument/2006/relationships/hyperlink" Target="http://plants.usda.gov/java/profile?symbol=roar3" TargetMode="External"/><Relationship Id="rId88" Type="http://schemas.openxmlformats.org/officeDocument/2006/relationships/hyperlink" Target="http://plants.usda.gov/java/profile?symbol=CAST8" TargetMode="External"/><Relationship Id="rId111" Type="http://schemas.openxmlformats.org/officeDocument/2006/relationships/hyperlink" Target="http://plants.usda.gov/java/profile?symbol=deil2" TargetMode="External"/><Relationship Id="rId153" Type="http://schemas.openxmlformats.org/officeDocument/2006/relationships/hyperlink" Target="http://plants.usda.gov/java/profile?symbol=GLSE3" TargetMode="External"/><Relationship Id="rId195" Type="http://schemas.openxmlformats.org/officeDocument/2006/relationships/hyperlink" Target="http://plants.usda.gov/java/profile?symbol=LOSI" TargetMode="External"/><Relationship Id="rId209" Type="http://schemas.openxmlformats.org/officeDocument/2006/relationships/hyperlink" Target="http://plants.usda.gov/java/profile?symbol=MOFI" TargetMode="External"/><Relationship Id="rId360" Type="http://schemas.openxmlformats.org/officeDocument/2006/relationships/hyperlink" Target="http://plants.usda.gov/java/profile?symbol=nadi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359"/>
  <sheetViews>
    <sheetView tabSelected="1" topLeftCell="B1" zoomScale="92" zoomScaleNormal="92" workbookViewId="0">
      <pane ySplit="7" topLeftCell="A8" activePane="bottomLeft" state="frozen"/>
      <selection activeCell="B1" sqref="B1"/>
      <selection pane="bottomLeft" activeCell="B8" sqref="B8"/>
    </sheetView>
  </sheetViews>
  <sheetFormatPr defaultRowHeight="15"/>
  <cols>
    <col min="1" max="1" width="8.7109375" hidden="1" customWidth="1"/>
    <col min="2" max="2" width="30.140625" customWidth="1"/>
    <col min="3" max="4" width="22.85546875" customWidth="1"/>
    <col min="5" max="5" width="18.5703125" customWidth="1"/>
    <col min="6" max="6" width="16.28515625" style="67" customWidth="1"/>
    <col min="7" max="7" width="16.42578125" customWidth="1"/>
    <col min="8" max="8" width="15.7109375" customWidth="1"/>
    <col min="9" max="9" width="17.28515625" style="67" customWidth="1"/>
    <col min="10" max="10" width="30.140625" customWidth="1"/>
    <col min="11" max="11" width="10.7109375" hidden="1" customWidth="1"/>
    <col min="12" max="12" width="8.42578125" hidden="1" customWidth="1"/>
    <col min="13" max="13" width="7.140625" hidden="1" customWidth="1"/>
    <col min="14" max="14" width="62.28515625" hidden="1" customWidth="1"/>
    <col min="15" max="15" width="10.5703125" hidden="1" customWidth="1"/>
    <col min="16" max="16" width="6.28515625" hidden="1" customWidth="1"/>
    <col min="17" max="17" width="7.85546875" hidden="1" customWidth="1"/>
    <col min="18" max="18" width="9.140625" customWidth="1"/>
  </cols>
  <sheetData>
    <row r="1" spans="1:17" ht="20.25">
      <c r="B1" s="1"/>
      <c r="C1" s="2"/>
      <c r="D1" s="3"/>
      <c r="E1" s="3"/>
      <c r="F1" s="64"/>
      <c r="G1" s="4"/>
      <c r="H1" s="4"/>
      <c r="I1" s="74"/>
      <c r="J1" s="3"/>
    </row>
    <row r="2" spans="1:17">
      <c r="B2" s="5"/>
      <c r="C2" s="5"/>
      <c r="D2" s="6"/>
      <c r="E2" s="6"/>
      <c r="F2" s="65"/>
      <c r="G2" s="51"/>
      <c r="H2" s="51"/>
      <c r="I2" s="75"/>
      <c r="J2" s="7"/>
    </row>
    <row r="3" spans="1:17" ht="21">
      <c r="B3" s="5"/>
      <c r="C3" s="5"/>
      <c r="D3" s="8"/>
      <c r="E3" s="8"/>
      <c r="F3" s="66"/>
      <c r="G3" s="76" t="s">
        <v>2614</v>
      </c>
      <c r="J3" s="53"/>
    </row>
    <row r="4" spans="1:17">
      <c r="B4" s="5"/>
      <c r="C4" s="5"/>
      <c r="G4" s="52"/>
      <c r="H4" s="52"/>
      <c r="I4" s="77"/>
      <c r="J4" s="7"/>
    </row>
    <row r="5" spans="1:17">
      <c r="B5" s="5"/>
      <c r="C5" s="5"/>
      <c r="D5" s="6"/>
      <c r="E5" s="6"/>
      <c r="F5" s="138" t="s">
        <v>0</v>
      </c>
      <c r="G5" s="138"/>
      <c r="H5" s="138"/>
      <c r="I5" s="77"/>
      <c r="J5" s="7"/>
    </row>
    <row r="6" spans="1:17">
      <c r="B6" s="5"/>
      <c r="C6" s="5"/>
      <c r="D6" s="6"/>
      <c r="E6" s="6"/>
      <c r="F6" s="8"/>
      <c r="G6" s="52"/>
      <c r="H6" s="52"/>
      <c r="I6" s="77"/>
      <c r="J6" s="7"/>
    </row>
    <row r="7" spans="1:17" s="26" customFormat="1" ht="38.25">
      <c r="B7" s="21" t="s">
        <v>1</v>
      </c>
      <c r="C7" s="22" t="s">
        <v>2</v>
      </c>
      <c r="D7" s="21" t="s">
        <v>3</v>
      </c>
      <c r="E7" s="25" t="s">
        <v>2568</v>
      </c>
      <c r="F7" s="68" t="s">
        <v>4</v>
      </c>
      <c r="G7" s="25" t="s">
        <v>5</v>
      </c>
      <c r="H7" s="55" t="s">
        <v>2569</v>
      </c>
      <c r="I7" s="78" t="s">
        <v>4</v>
      </c>
      <c r="J7" s="29" t="s">
        <v>6</v>
      </c>
      <c r="L7" s="21" t="s">
        <v>7</v>
      </c>
      <c r="M7" s="21" t="s">
        <v>8</v>
      </c>
      <c r="N7" s="21" t="s">
        <v>9</v>
      </c>
      <c r="O7" s="26" t="s">
        <v>10</v>
      </c>
      <c r="P7" s="26" t="s">
        <v>11</v>
      </c>
      <c r="Q7" s="26" t="s">
        <v>12</v>
      </c>
    </row>
    <row r="8" spans="1:17" s="26" customFormat="1">
      <c r="A8" s="26" t="s">
        <v>13</v>
      </c>
      <c r="B8" s="90" t="s">
        <v>14</v>
      </c>
      <c r="C8" s="18"/>
      <c r="D8" s="88" t="s">
        <v>15</v>
      </c>
      <c r="E8" s="82">
        <v>0</v>
      </c>
      <c r="F8" s="95" t="s">
        <v>2567</v>
      </c>
      <c r="G8" s="9">
        <v>2</v>
      </c>
      <c r="H8" s="59"/>
      <c r="I8" s="71"/>
      <c r="J8" s="9"/>
      <c r="K8" s="26" t="s">
        <v>16</v>
      </c>
      <c r="L8" s="104" t="s">
        <v>17</v>
      </c>
      <c r="M8" s="104"/>
      <c r="N8" s="104"/>
      <c r="O8" s="26">
        <v>0</v>
      </c>
      <c r="P8" s="26">
        <v>0</v>
      </c>
      <c r="Q8" s="26" t="s">
        <v>18</v>
      </c>
    </row>
    <row r="9" spans="1:17" s="26" customFormat="1">
      <c r="A9" s="26" t="s">
        <v>19</v>
      </c>
      <c r="B9" s="90" t="s">
        <v>20</v>
      </c>
      <c r="C9" s="18"/>
      <c r="D9" s="88" t="s">
        <v>21</v>
      </c>
      <c r="E9" s="82">
        <v>0</v>
      </c>
      <c r="F9" s="69">
        <v>0</v>
      </c>
      <c r="G9" s="69">
        <v>0</v>
      </c>
      <c r="H9" s="59">
        <v>1950</v>
      </c>
      <c r="I9" s="95" t="s">
        <v>2581</v>
      </c>
      <c r="J9" s="9">
        <v>1.6</v>
      </c>
      <c r="K9" s="26" t="s">
        <v>22</v>
      </c>
      <c r="L9" s="104" t="s">
        <v>23</v>
      </c>
      <c r="M9" s="104" t="s">
        <v>24</v>
      </c>
      <c r="N9" s="104"/>
      <c r="O9" s="26" t="s">
        <v>25</v>
      </c>
      <c r="P9" s="26">
        <v>0</v>
      </c>
      <c r="Q9" s="26" t="s">
        <v>18</v>
      </c>
    </row>
    <row r="10" spans="1:17" s="26" customFormat="1">
      <c r="A10" s="26" t="s">
        <v>26</v>
      </c>
      <c r="B10" s="90" t="s">
        <v>27</v>
      </c>
      <c r="C10" s="18"/>
      <c r="D10" s="88" t="s">
        <v>28</v>
      </c>
      <c r="E10" s="82">
        <v>0</v>
      </c>
      <c r="F10" s="95">
        <v>0</v>
      </c>
      <c r="G10" s="9">
        <v>5.5</v>
      </c>
      <c r="H10" s="59"/>
      <c r="I10" s="71"/>
      <c r="J10" s="9"/>
      <c r="L10" s="105" t="s">
        <v>23</v>
      </c>
      <c r="M10" s="105"/>
      <c r="N10" s="105"/>
      <c r="O10" s="26" t="s">
        <v>29</v>
      </c>
      <c r="P10" s="26" t="s">
        <v>30</v>
      </c>
      <c r="Q10" s="26" t="s">
        <v>31</v>
      </c>
    </row>
    <row r="11" spans="1:17" s="26" customFormat="1">
      <c r="A11" s="26" t="s">
        <v>32</v>
      </c>
      <c r="B11" s="90" t="s">
        <v>33</v>
      </c>
      <c r="C11" s="18"/>
      <c r="D11" s="88" t="s">
        <v>34</v>
      </c>
      <c r="E11" s="82">
        <v>128</v>
      </c>
      <c r="F11" s="95">
        <v>0</v>
      </c>
      <c r="G11" s="9">
        <v>5.5</v>
      </c>
      <c r="H11" s="59"/>
      <c r="I11" s="71"/>
      <c r="J11" s="9"/>
      <c r="L11" s="105" t="s">
        <v>23</v>
      </c>
      <c r="M11" s="105"/>
      <c r="N11" s="105"/>
      <c r="O11" s="26" t="s">
        <v>35</v>
      </c>
      <c r="P11" s="26" t="s">
        <v>30</v>
      </c>
      <c r="Q11" s="26" t="s">
        <v>31</v>
      </c>
    </row>
    <row r="12" spans="1:17" s="26" customFormat="1">
      <c r="A12" s="26" t="s">
        <v>36</v>
      </c>
      <c r="B12" s="90" t="s">
        <v>37</v>
      </c>
      <c r="C12" s="18"/>
      <c r="D12" s="88" t="s">
        <v>38</v>
      </c>
      <c r="E12" s="82">
        <v>992</v>
      </c>
      <c r="F12" s="95" t="s">
        <v>2615</v>
      </c>
      <c r="G12" s="9">
        <v>2.15</v>
      </c>
      <c r="H12" s="59"/>
      <c r="I12" s="71"/>
      <c r="J12" s="9"/>
      <c r="L12" s="104" t="s">
        <v>39</v>
      </c>
      <c r="M12" s="104"/>
      <c r="N12" s="104" t="s">
        <v>40</v>
      </c>
      <c r="O12" s="26" t="s">
        <v>41</v>
      </c>
      <c r="P12" s="26" t="s">
        <v>30</v>
      </c>
      <c r="Q12" s="26" t="s">
        <v>42</v>
      </c>
    </row>
    <row r="13" spans="1:17" s="26" customFormat="1" ht="12.75">
      <c r="A13" s="26" t="s">
        <v>43</v>
      </c>
      <c r="B13" s="90" t="s">
        <v>44</v>
      </c>
      <c r="C13" s="18" t="s">
        <v>45</v>
      </c>
      <c r="D13" s="88" t="s">
        <v>46</v>
      </c>
      <c r="E13" s="82">
        <v>0</v>
      </c>
      <c r="F13" s="85" t="s">
        <v>2567</v>
      </c>
      <c r="G13" s="9">
        <v>2.5</v>
      </c>
      <c r="H13" s="59"/>
      <c r="I13" s="71"/>
      <c r="J13" s="9"/>
      <c r="L13" s="104" t="s">
        <v>23</v>
      </c>
      <c r="M13" s="104" t="s">
        <v>24</v>
      </c>
      <c r="N13" s="104"/>
      <c r="O13" s="26" t="s">
        <v>25</v>
      </c>
      <c r="P13" s="26" t="s">
        <v>47</v>
      </c>
      <c r="Q13" s="26" t="s">
        <v>31</v>
      </c>
    </row>
    <row r="14" spans="1:17" s="26" customFormat="1">
      <c r="A14" s="26" t="s">
        <v>48</v>
      </c>
      <c r="B14" s="90" t="s">
        <v>49</v>
      </c>
      <c r="C14" s="18"/>
      <c r="D14" s="88" t="s">
        <v>50</v>
      </c>
      <c r="E14" s="82">
        <v>1440</v>
      </c>
      <c r="F14" s="85">
        <v>0</v>
      </c>
      <c r="G14" s="9">
        <v>2</v>
      </c>
      <c r="H14" s="59">
        <v>400</v>
      </c>
      <c r="I14" s="95" t="s">
        <v>2584</v>
      </c>
      <c r="J14" s="9">
        <v>1.6</v>
      </c>
      <c r="K14" s="26" t="s">
        <v>51</v>
      </c>
      <c r="L14" s="104" t="s">
        <v>39</v>
      </c>
      <c r="M14" s="104"/>
      <c r="N14" s="104"/>
      <c r="O14" s="26" t="s">
        <v>35</v>
      </c>
      <c r="P14" s="26" t="s">
        <v>30</v>
      </c>
      <c r="Q14" s="26" t="s">
        <v>31</v>
      </c>
    </row>
    <row r="15" spans="1:17" s="26" customFormat="1" ht="12.75">
      <c r="A15" s="26" t="s">
        <v>52</v>
      </c>
      <c r="B15" s="90" t="s">
        <v>53</v>
      </c>
      <c r="C15" s="18"/>
      <c r="D15" s="88" t="s">
        <v>54</v>
      </c>
      <c r="E15" s="82">
        <v>0</v>
      </c>
      <c r="F15" s="99" t="s">
        <v>2567</v>
      </c>
      <c r="G15" s="9">
        <v>2.25</v>
      </c>
      <c r="H15" s="59"/>
      <c r="I15" s="71"/>
      <c r="J15" s="9"/>
      <c r="L15" s="104" t="s">
        <v>17</v>
      </c>
      <c r="M15" s="104"/>
      <c r="N15" s="104"/>
      <c r="O15" s="26" t="s">
        <v>29</v>
      </c>
      <c r="P15" s="26" t="s">
        <v>30</v>
      </c>
      <c r="Q15" s="26" t="s">
        <v>31</v>
      </c>
    </row>
    <row r="16" spans="1:17" s="26" customFormat="1" ht="12.75">
      <c r="A16" s="26" t="s">
        <v>55</v>
      </c>
      <c r="B16" s="90" t="s">
        <v>56</v>
      </c>
      <c r="C16" s="18"/>
      <c r="D16" s="88" t="s">
        <v>57</v>
      </c>
      <c r="E16" s="82"/>
      <c r="F16" s="69" t="s">
        <v>2572</v>
      </c>
      <c r="G16" s="9">
        <v>1.5</v>
      </c>
      <c r="H16" s="59"/>
      <c r="I16" s="71"/>
      <c r="J16" s="9"/>
      <c r="L16" s="104" t="s">
        <v>23</v>
      </c>
      <c r="M16" s="104" t="s">
        <v>24</v>
      </c>
      <c r="N16" s="104"/>
    </row>
    <row r="17" spans="1:17" s="26" customFormat="1" ht="12.75">
      <c r="A17" s="26" t="s">
        <v>58</v>
      </c>
      <c r="B17" s="90" t="s">
        <v>59</v>
      </c>
      <c r="C17" s="18"/>
      <c r="D17" s="88" t="s">
        <v>60</v>
      </c>
      <c r="E17" s="82">
        <v>768</v>
      </c>
      <c r="F17" s="85" t="s">
        <v>2616</v>
      </c>
      <c r="G17" s="9">
        <v>2.5</v>
      </c>
      <c r="H17" s="59"/>
      <c r="I17" s="71"/>
      <c r="J17" s="9"/>
      <c r="L17" s="104" t="s">
        <v>39</v>
      </c>
      <c r="M17" s="104"/>
      <c r="N17" s="104"/>
      <c r="O17" s="26" t="s">
        <v>29</v>
      </c>
      <c r="P17" s="26">
        <v>0</v>
      </c>
      <c r="Q17" s="26" t="s">
        <v>18</v>
      </c>
    </row>
    <row r="18" spans="1:17" s="26" customFormat="1">
      <c r="A18" s="26" t="s">
        <v>62</v>
      </c>
      <c r="B18" s="90" t="s">
        <v>63</v>
      </c>
      <c r="C18" s="18"/>
      <c r="D18" s="88" t="s">
        <v>64</v>
      </c>
      <c r="E18" s="82"/>
      <c r="F18" s="95" t="s">
        <v>2582</v>
      </c>
      <c r="G18" s="9">
        <v>2.4500000000000002</v>
      </c>
      <c r="H18" s="57">
        <v>200</v>
      </c>
      <c r="I18" s="87" t="s">
        <v>2585</v>
      </c>
      <c r="J18" s="9">
        <v>1.5</v>
      </c>
      <c r="K18" s="26" t="s">
        <v>65</v>
      </c>
      <c r="L18" s="104" t="s">
        <v>17</v>
      </c>
      <c r="M18" s="104"/>
      <c r="N18" s="104"/>
      <c r="O18" s="26">
        <v>0</v>
      </c>
      <c r="P18" s="26" t="s">
        <v>30</v>
      </c>
      <c r="Q18" s="26" t="s">
        <v>31</v>
      </c>
    </row>
    <row r="19" spans="1:17" s="26" customFormat="1">
      <c r="A19" s="26" t="s">
        <v>66</v>
      </c>
      <c r="B19" s="90" t="s">
        <v>67</v>
      </c>
      <c r="C19" s="18"/>
      <c r="D19" s="88" t="s">
        <v>68</v>
      </c>
      <c r="E19" s="82">
        <v>704</v>
      </c>
      <c r="F19" s="95">
        <v>0</v>
      </c>
      <c r="G19" s="9">
        <v>2</v>
      </c>
      <c r="H19" s="59">
        <v>400</v>
      </c>
      <c r="I19" s="87" t="s">
        <v>2586</v>
      </c>
      <c r="J19" s="9">
        <v>1.6</v>
      </c>
      <c r="K19" s="26" t="s">
        <v>69</v>
      </c>
      <c r="L19" s="104" t="s">
        <v>17</v>
      </c>
      <c r="M19" s="104"/>
      <c r="N19" s="104"/>
      <c r="O19" s="26">
        <v>0</v>
      </c>
      <c r="P19" s="26" t="s">
        <v>30</v>
      </c>
      <c r="Q19" s="26" t="s">
        <v>70</v>
      </c>
    </row>
    <row r="20" spans="1:17" s="26" customFormat="1">
      <c r="A20" s="26" t="s">
        <v>71</v>
      </c>
      <c r="B20" s="90" t="s">
        <v>72</v>
      </c>
      <c r="C20" s="18"/>
      <c r="D20" s="88" t="s">
        <v>73</v>
      </c>
      <c r="E20" s="82">
        <v>0</v>
      </c>
      <c r="F20" s="95" t="s">
        <v>2611</v>
      </c>
      <c r="G20" s="9">
        <v>2.4500000000000002</v>
      </c>
      <c r="H20" s="59">
        <v>350</v>
      </c>
      <c r="I20" s="95">
        <v>0</v>
      </c>
      <c r="J20" s="9">
        <v>1.5</v>
      </c>
      <c r="K20" s="26" t="s">
        <v>74</v>
      </c>
      <c r="L20" s="104" t="s">
        <v>17</v>
      </c>
      <c r="M20" s="104"/>
      <c r="N20" s="104"/>
      <c r="O20" s="26">
        <v>0</v>
      </c>
      <c r="P20" s="26" t="s">
        <v>30</v>
      </c>
      <c r="Q20" s="26" t="s">
        <v>42</v>
      </c>
    </row>
    <row r="21" spans="1:17" s="26" customFormat="1">
      <c r="A21" s="26" t="s">
        <v>75</v>
      </c>
      <c r="B21" s="90" t="s">
        <v>76</v>
      </c>
      <c r="C21" s="18"/>
      <c r="D21" s="88" t="s">
        <v>77</v>
      </c>
      <c r="E21" s="82">
        <v>896</v>
      </c>
      <c r="F21" s="85">
        <v>0</v>
      </c>
      <c r="G21" s="9">
        <v>2</v>
      </c>
      <c r="H21" s="59">
        <v>2400</v>
      </c>
      <c r="I21" s="95">
        <v>0</v>
      </c>
      <c r="J21" s="9">
        <v>1.5</v>
      </c>
      <c r="K21" s="26" t="s">
        <v>78</v>
      </c>
      <c r="L21" s="104" t="s">
        <v>17</v>
      </c>
      <c r="M21" s="104"/>
      <c r="N21" s="104"/>
      <c r="O21" s="26" t="s">
        <v>35</v>
      </c>
      <c r="P21" s="26">
        <v>0</v>
      </c>
      <c r="Q21" s="26" t="s">
        <v>79</v>
      </c>
    </row>
    <row r="22" spans="1:17" s="26" customFormat="1">
      <c r="A22" s="26" t="s">
        <v>80</v>
      </c>
      <c r="B22" s="91" t="s">
        <v>81</v>
      </c>
      <c r="C22" s="18"/>
      <c r="D22" s="88" t="s">
        <v>82</v>
      </c>
      <c r="E22" s="69">
        <v>0</v>
      </c>
      <c r="F22" s="69">
        <v>0</v>
      </c>
      <c r="G22" s="9">
        <v>0</v>
      </c>
      <c r="H22" s="59">
        <v>300</v>
      </c>
      <c r="I22" s="95">
        <v>0</v>
      </c>
      <c r="J22" s="9">
        <v>1.25</v>
      </c>
      <c r="K22" s="26" t="s">
        <v>83</v>
      </c>
      <c r="L22" s="104" t="s">
        <v>17</v>
      </c>
      <c r="M22" s="104"/>
      <c r="N22" s="104"/>
      <c r="O22" s="26" t="s">
        <v>84</v>
      </c>
      <c r="P22" s="26">
        <v>0</v>
      </c>
      <c r="Q22" s="26" t="s">
        <v>85</v>
      </c>
    </row>
    <row r="23" spans="1:17" s="26" customFormat="1">
      <c r="A23" s="26" t="s">
        <v>86</v>
      </c>
      <c r="B23" s="90" t="s">
        <v>87</v>
      </c>
      <c r="C23" s="18"/>
      <c r="D23" s="88" t="s">
        <v>88</v>
      </c>
      <c r="E23" s="82">
        <v>0</v>
      </c>
      <c r="F23" s="95" t="s">
        <v>2559</v>
      </c>
      <c r="G23" s="9">
        <v>2.4500000000000002</v>
      </c>
      <c r="H23" s="59"/>
      <c r="I23" s="71"/>
      <c r="J23" s="9"/>
      <c r="L23" s="104" t="s">
        <v>23</v>
      </c>
      <c r="M23" s="104"/>
      <c r="N23" s="104" t="s">
        <v>89</v>
      </c>
      <c r="O23" s="26" t="s">
        <v>90</v>
      </c>
      <c r="P23" s="26" t="s">
        <v>30</v>
      </c>
      <c r="Q23" s="26" t="s">
        <v>31</v>
      </c>
    </row>
    <row r="24" spans="1:17" s="26" customFormat="1" ht="12.75">
      <c r="A24" s="26" t="s">
        <v>91</v>
      </c>
      <c r="B24" s="90" t="s">
        <v>92</v>
      </c>
      <c r="C24" s="18"/>
      <c r="D24" s="88" t="s">
        <v>93</v>
      </c>
      <c r="E24" s="82">
        <v>544</v>
      </c>
      <c r="F24" s="85">
        <v>0</v>
      </c>
      <c r="G24" s="9">
        <v>1.8</v>
      </c>
      <c r="H24" s="59"/>
      <c r="I24" s="71"/>
      <c r="J24" s="9"/>
      <c r="L24" s="104" t="s">
        <v>39</v>
      </c>
      <c r="M24" s="104"/>
      <c r="N24" s="104"/>
      <c r="O24" s="26" t="s">
        <v>29</v>
      </c>
      <c r="P24" s="26" t="s">
        <v>30</v>
      </c>
      <c r="Q24" s="26" t="s">
        <v>31</v>
      </c>
    </row>
    <row r="25" spans="1:17" s="26" customFormat="1">
      <c r="A25" s="26" t="s">
        <v>94</v>
      </c>
      <c r="B25" s="90" t="s">
        <v>95</v>
      </c>
      <c r="C25" s="18"/>
      <c r="D25" s="88" t="s">
        <v>96</v>
      </c>
      <c r="E25" s="82">
        <v>544</v>
      </c>
      <c r="F25" s="95">
        <v>0</v>
      </c>
      <c r="G25" s="9">
        <v>2</v>
      </c>
      <c r="H25" s="59"/>
      <c r="I25" s="71"/>
      <c r="J25" s="9"/>
      <c r="L25" s="104" t="s">
        <v>39</v>
      </c>
      <c r="M25" s="104"/>
      <c r="N25" s="104"/>
      <c r="O25" s="26" t="s">
        <v>29</v>
      </c>
      <c r="P25" s="26" t="s">
        <v>30</v>
      </c>
      <c r="Q25" s="26" t="s">
        <v>42</v>
      </c>
    </row>
    <row r="26" spans="1:17" s="26" customFormat="1" ht="12.75">
      <c r="A26" s="26" t="s">
        <v>97</v>
      </c>
      <c r="B26" s="90" t="s">
        <v>98</v>
      </c>
      <c r="C26" s="18"/>
      <c r="D26" s="88" t="s">
        <v>99</v>
      </c>
      <c r="E26" s="82">
        <v>32</v>
      </c>
      <c r="F26" s="69">
        <v>0</v>
      </c>
      <c r="G26" s="9">
        <v>2.4</v>
      </c>
      <c r="H26" s="59"/>
      <c r="I26" s="71"/>
      <c r="J26" s="9"/>
      <c r="L26" s="104" t="s">
        <v>23</v>
      </c>
      <c r="M26" s="104" t="s">
        <v>24</v>
      </c>
      <c r="N26" s="104"/>
      <c r="O26" s="26" t="s">
        <v>25</v>
      </c>
      <c r="P26" s="26" t="s">
        <v>47</v>
      </c>
      <c r="Q26" s="26" t="s">
        <v>100</v>
      </c>
    </row>
    <row r="27" spans="1:17" s="26" customFormat="1">
      <c r="A27" s="26" t="s">
        <v>101</v>
      </c>
      <c r="B27" s="90" t="s">
        <v>102</v>
      </c>
      <c r="C27" s="18"/>
      <c r="D27" s="88" t="s">
        <v>103</v>
      </c>
      <c r="E27" s="82">
        <v>1120</v>
      </c>
      <c r="F27" s="95">
        <v>0</v>
      </c>
      <c r="G27" s="9">
        <v>2.75</v>
      </c>
      <c r="H27" s="59"/>
      <c r="I27" s="71"/>
      <c r="J27" s="9"/>
      <c r="L27" s="104" t="s">
        <v>39</v>
      </c>
      <c r="M27" s="104" t="s">
        <v>104</v>
      </c>
      <c r="N27" s="104"/>
      <c r="O27" s="26" t="s">
        <v>29</v>
      </c>
      <c r="P27" s="26" t="s">
        <v>30</v>
      </c>
      <c r="Q27" s="26" t="s">
        <v>105</v>
      </c>
    </row>
    <row r="28" spans="1:17" s="26" customFormat="1">
      <c r="A28" s="26" t="s">
        <v>106</v>
      </c>
      <c r="B28" s="90" t="s">
        <v>107</v>
      </c>
      <c r="C28" s="18"/>
      <c r="D28" s="88" t="s">
        <v>103</v>
      </c>
      <c r="E28" s="82">
        <v>704</v>
      </c>
      <c r="F28" s="95">
        <v>0</v>
      </c>
      <c r="G28" s="9">
        <v>2.75</v>
      </c>
      <c r="H28" s="59"/>
      <c r="I28" s="71"/>
      <c r="J28" s="9"/>
      <c r="L28" s="104" t="s">
        <v>23</v>
      </c>
      <c r="M28" s="104" t="s">
        <v>104</v>
      </c>
      <c r="N28" s="104"/>
      <c r="O28" s="26" t="s">
        <v>29</v>
      </c>
      <c r="P28" s="26" t="s">
        <v>30</v>
      </c>
      <c r="Q28" s="26" t="s">
        <v>108</v>
      </c>
    </row>
    <row r="29" spans="1:17" s="26" customFormat="1">
      <c r="A29" s="26" t="s">
        <v>109</v>
      </c>
      <c r="B29" s="90" t="s">
        <v>110</v>
      </c>
      <c r="C29" s="18"/>
      <c r="D29" s="88" t="s">
        <v>103</v>
      </c>
      <c r="E29" s="82"/>
      <c r="F29" s="95" t="s">
        <v>2617</v>
      </c>
      <c r="G29" s="9">
        <v>2.75</v>
      </c>
      <c r="H29" s="59"/>
      <c r="I29" s="71"/>
      <c r="J29" s="9"/>
      <c r="L29" s="104" t="s">
        <v>23</v>
      </c>
      <c r="M29" s="104" t="s">
        <v>104</v>
      </c>
      <c r="N29" s="104"/>
      <c r="O29" s="26" t="s">
        <v>29</v>
      </c>
      <c r="P29" s="26" t="s">
        <v>30</v>
      </c>
      <c r="Q29" s="26" t="s">
        <v>108</v>
      </c>
    </row>
    <row r="30" spans="1:17" s="26" customFormat="1" ht="12.75">
      <c r="A30" s="26" t="s">
        <v>111</v>
      </c>
      <c r="B30" s="90" t="s">
        <v>112</v>
      </c>
      <c r="C30" s="18"/>
      <c r="D30" s="88" t="s">
        <v>113</v>
      </c>
      <c r="E30" s="82">
        <v>2080</v>
      </c>
      <c r="F30" s="99" t="s">
        <v>2618</v>
      </c>
      <c r="G30" s="9">
        <v>2.15</v>
      </c>
      <c r="H30" s="59"/>
      <c r="I30" s="71"/>
      <c r="J30" s="9"/>
      <c r="L30" s="104" t="s">
        <v>17</v>
      </c>
      <c r="M30" s="104"/>
      <c r="N30" s="104"/>
      <c r="O30" s="26" t="s">
        <v>35</v>
      </c>
      <c r="P30" s="26" t="s">
        <v>30</v>
      </c>
      <c r="Q30" s="26" t="s">
        <v>18</v>
      </c>
    </row>
    <row r="31" spans="1:17" s="26" customFormat="1" ht="12.75">
      <c r="B31" s="90" t="s">
        <v>1303</v>
      </c>
      <c r="C31" s="18"/>
      <c r="D31" s="88" t="s">
        <v>2322</v>
      </c>
      <c r="E31" s="82">
        <v>0</v>
      </c>
      <c r="F31" s="99" t="s">
        <v>2567</v>
      </c>
      <c r="G31" s="9">
        <v>4.75</v>
      </c>
      <c r="H31" s="59"/>
      <c r="I31" s="71"/>
      <c r="J31" s="9"/>
      <c r="L31" s="104" t="s">
        <v>23</v>
      </c>
      <c r="M31" s="104"/>
      <c r="N31" s="104"/>
      <c r="O31" s="26" t="s">
        <v>35</v>
      </c>
      <c r="P31" s="26" t="s">
        <v>30</v>
      </c>
    </row>
    <row r="32" spans="1:17" s="26" customFormat="1" ht="12.75">
      <c r="A32" s="26" t="s">
        <v>114</v>
      </c>
      <c r="B32" s="90" t="s">
        <v>115</v>
      </c>
      <c r="C32" s="18"/>
      <c r="D32" s="88" t="s">
        <v>116</v>
      </c>
      <c r="E32" s="82">
        <v>96</v>
      </c>
      <c r="F32" s="87">
        <v>0</v>
      </c>
      <c r="G32" s="9">
        <v>2.5</v>
      </c>
      <c r="H32" s="59"/>
      <c r="I32" s="71"/>
      <c r="J32" s="9"/>
      <c r="L32" s="104" t="s">
        <v>17</v>
      </c>
      <c r="M32" s="104"/>
      <c r="N32" s="104"/>
      <c r="O32" s="26">
        <v>0</v>
      </c>
      <c r="P32" s="26" t="s">
        <v>30</v>
      </c>
      <c r="Q32" s="26" t="s">
        <v>117</v>
      </c>
    </row>
    <row r="33" spans="1:17" s="26" customFormat="1" ht="12.75">
      <c r="A33" s="26" t="s">
        <v>118</v>
      </c>
      <c r="B33" s="90" t="s">
        <v>119</v>
      </c>
      <c r="C33" s="18"/>
      <c r="D33" s="88" t="s">
        <v>120</v>
      </c>
      <c r="E33" s="69">
        <v>64</v>
      </c>
      <c r="F33" s="85">
        <v>0</v>
      </c>
      <c r="G33" s="9">
        <v>2.5</v>
      </c>
      <c r="H33" s="59"/>
      <c r="I33" s="71"/>
      <c r="J33" s="9"/>
      <c r="L33" s="104" t="s">
        <v>23</v>
      </c>
      <c r="M33" s="104"/>
      <c r="N33" s="104"/>
      <c r="O33" s="26" t="s">
        <v>29</v>
      </c>
      <c r="P33" s="26">
        <v>0</v>
      </c>
      <c r="Q33" s="26">
        <v>0</v>
      </c>
    </row>
    <row r="34" spans="1:17" s="26" customFormat="1" ht="12.75">
      <c r="A34" s="26" t="s">
        <v>121</v>
      </c>
      <c r="B34" s="90" t="s">
        <v>122</v>
      </c>
      <c r="C34" s="18"/>
      <c r="D34" s="88" t="s">
        <v>123</v>
      </c>
      <c r="E34" s="69">
        <v>0</v>
      </c>
      <c r="F34" s="86" t="s">
        <v>2567</v>
      </c>
      <c r="G34" s="9">
        <v>2.75</v>
      </c>
      <c r="H34" s="59"/>
      <c r="I34" s="71"/>
      <c r="J34" s="9"/>
      <c r="L34" s="104" t="s">
        <v>39</v>
      </c>
      <c r="M34" s="104" t="s">
        <v>104</v>
      </c>
      <c r="N34" s="104"/>
      <c r="O34" s="26" t="s">
        <v>29</v>
      </c>
      <c r="P34" s="26" t="s">
        <v>30</v>
      </c>
      <c r="Q34" s="26" t="s">
        <v>124</v>
      </c>
    </row>
    <row r="35" spans="1:17" s="26" customFormat="1" ht="12.75">
      <c r="A35" s="26" t="s">
        <v>125</v>
      </c>
      <c r="B35" s="90" t="s">
        <v>126</v>
      </c>
      <c r="C35" s="18"/>
      <c r="D35" s="88" t="s">
        <v>127</v>
      </c>
      <c r="E35" s="82">
        <v>0</v>
      </c>
      <c r="F35" s="86" t="s">
        <v>2559</v>
      </c>
      <c r="G35" s="9">
        <v>2.5</v>
      </c>
      <c r="H35" s="59"/>
      <c r="I35" s="71"/>
      <c r="J35" s="9"/>
      <c r="L35" s="104" t="s">
        <v>23</v>
      </c>
      <c r="M35" s="104"/>
      <c r="N35" s="104"/>
      <c r="O35" s="26" t="s">
        <v>29</v>
      </c>
      <c r="P35" s="26" t="s">
        <v>30</v>
      </c>
      <c r="Q35" s="26" t="s">
        <v>128</v>
      </c>
    </row>
    <row r="36" spans="1:17" s="26" customFormat="1">
      <c r="A36" s="26" t="s">
        <v>129</v>
      </c>
      <c r="B36" s="90" t="s">
        <v>130</v>
      </c>
      <c r="C36" s="18"/>
      <c r="D36" s="88" t="s">
        <v>131</v>
      </c>
      <c r="E36" s="82">
        <v>1952</v>
      </c>
      <c r="F36" s="112" t="s">
        <v>2587</v>
      </c>
      <c r="G36" s="9">
        <v>1.8</v>
      </c>
      <c r="H36" s="59">
        <v>2150</v>
      </c>
      <c r="I36" s="95" t="s">
        <v>2588</v>
      </c>
      <c r="J36" s="9">
        <v>1.6</v>
      </c>
      <c r="K36" s="26" t="s">
        <v>132</v>
      </c>
      <c r="L36" s="104" t="s">
        <v>39</v>
      </c>
      <c r="M36" s="104"/>
      <c r="N36" s="104"/>
      <c r="O36" s="26" t="s">
        <v>25</v>
      </c>
      <c r="P36" s="26" t="s">
        <v>47</v>
      </c>
      <c r="Q36" s="26" t="s">
        <v>133</v>
      </c>
    </row>
    <row r="37" spans="1:17" s="26" customFormat="1" ht="12.75">
      <c r="A37" s="26" t="s">
        <v>134</v>
      </c>
      <c r="B37" s="90" t="s">
        <v>135</v>
      </c>
      <c r="C37" s="18"/>
      <c r="D37" s="88" t="s">
        <v>136</v>
      </c>
      <c r="E37" s="69">
        <v>0</v>
      </c>
      <c r="F37" s="86" t="s">
        <v>2567</v>
      </c>
      <c r="G37" s="9">
        <v>3</v>
      </c>
      <c r="H37" s="59"/>
      <c r="I37" s="71"/>
      <c r="J37" s="9"/>
      <c r="L37" s="104" t="s">
        <v>39</v>
      </c>
      <c r="M37" s="104"/>
      <c r="N37" s="104"/>
      <c r="O37" s="26" t="s">
        <v>84</v>
      </c>
      <c r="P37" s="26" t="s">
        <v>30</v>
      </c>
      <c r="Q37" s="26" t="s">
        <v>137</v>
      </c>
    </row>
    <row r="38" spans="1:17" s="26" customFormat="1" ht="12.75">
      <c r="A38" s="26" t="s">
        <v>138</v>
      </c>
      <c r="B38" s="90" t="s">
        <v>139</v>
      </c>
      <c r="C38" s="18"/>
      <c r="D38" s="88" t="s">
        <v>140</v>
      </c>
      <c r="E38" s="82">
        <v>0</v>
      </c>
      <c r="F38" s="85" t="s">
        <v>2605</v>
      </c>
      <c r="G38" s="9">
        <v>2.5</v>
      </c>
      <c r="H38" s="59"/>
      <c r="I38" s="71"/>
      <c r="J38" s="9"/>
      <c r="L38" s="104" t="s">
        <v>17</v>
      </c>
      <c r="M38" s="104"/>
      <c r="N38" s="104"/>
      <c r="O38" s="26">
        <v>0</v>
      </c>
      <c r="P38" s="26" t="s">
        <v>47</v>
      </c>
      <c r="Q38" s="26" t="s">
        <v>137</v>
      </c>
    </row>
    <row r="39" spans="1:17" s="26" customFormat="1" ht="12.75">
      <c r="A39" s="26" t="s">
        <v>141</v>
      </c>
      <c r="B39" s="90" t="s">
        <v>142</v>
      </c>
      <c r="C39" s="18"/>
      <c r="D39" s="88" t="s">
        <v>143</v>
      </c>
      <c r="E39" s="69">
        <v>1344</v>
      </c>
      <c r="F39" s="85"/>
      <c r="G39" s="9">
        <v>2.5</v>
      </c>
      <c r="H39" s="59"/>
      <c r="I39" s="71"/>
      <c r="J39" s="9"/>
      <c r="L39" s="104" t="s">
        <v>39</v>
      </c>
      <c r="M39" s="104"/>
      <c r="N39" s="104"/>
      <c r="O39" s="26" t="s">
        <v>29</v>
      </c>
      <c r="P39" s="26" t="s">
        <v>47</v>
      </c>
      <c r="Q39" s="26" t="s">
        <v>144</v>
      </c>
    </row>
    <row r="40" spans="1:17" s="26" customFormat="1" ht="12.75">
      <c r="A40" s="26" t="s">
        <v>145</v>
      </c>
      <c r="B40" s="90" t="s">
        <v>146</v>
      </c>
      <c r="C40" s="18"/>
      <c r="D40" s="88" t="s">
        <v>147</v>
      </c>
      <c r="E40" s="69">
        <v>2592</v>
      </c>
      <c r="F40" s="85" t="s">
        <v>2589</v>
      </c>
      <c r="G40" s="9">
        <v>2.5</v>
      </c>
      <c r="H40" s="59"/>
      <c r="I40" s="71"/>
      <c r="J40" s="9"/>
      <c r="L40" s="104" t="s">
        <v>39</v>
      </c>
      <c r="M40" s="104"/>
      <c r="N40" s="104"/>
      <c r="O40" s="26" t="s">
        <v>29</v>
      </c>
      <c r="P40" s="26" t="s">
        <v>47</v>
      </c>
      <c r="Q40" s="26" t="s">
        <v>137</v>
      </c>
    </row>
    <row r="41" spans="1:17" s="26" customFormat="1" ht="12.75">
      <c r="A41" s="26" t="s">
        <v>148</v>
      </c>
      <c r="B41" s="90" t="s">
        <v>149</v>
      </c>
      <c r="C41" s="18"/>
      <c r="D41" s="88" t="s">
        <v>150</v>
      </c>
      <c r="E41" s="82">
        <v>1888</v>
      </c>
      <c r="F41" s="85" t="s">
        <v>2619</v>
      </c>
      <c r="G41" s="9">
        <v>2.15</v>
      </c>
      <c r="H41" s="59"/>
      <c r="I41" s="71"/>
      <c r="J41" s="9"/>
      <c r="L41" s="104" t="s">
        <v>39</v>
      </c>
      <c r="M41" s="104"/>
      <c r="N41" s="104"/>
      <c r="O41" s="26" t="s">
        <v>29</v>
      </c>
      <c r="P41" s="26" t="s">
        <v>30</v>
      </c>
      <c r="Q41" s="26" t="s">
        <v>18</v>
      </c>
    </row>
    <row r="42" spans="1:17" s="26" customFormat="1" ht="12.75">
      <c r="A42" s="26" t="s">
        <v>151</v>
      </c>
      <c r="B42" s="92" t="s">
        <v>152</v>
      </c>
      <c r="C42" s="18"/>
      <c r="D42" s="88" t="s">
        <v>153</v>
      </c>
      <c r="E42" s="82">
        <v>192</v>
      </c>
      <c r="F42" s="85" t="s">
        <v>2590</v>
      </c>
      <c r="G42" s="9">
        <v>2.5</v>
      </c>
      <c r="H42" s="59">
        <v>3000</v>
      </c>
      <c r="I42" s="87">
        <v>0</v>
      </c>
      <c r="J42" s="9">
        <v>1.6</v>
      </c>
      <c r="K42" s="26" t="s">
        <v>154</v>
      </c>
      <c r="L42" s="104" t="s">
        <v>39</v>
      </c>
      <c r="M42" s="104"/>
      <c r="N42" s="104"/>
      <c r="O42" s="26" t="s">
        <v>29</v>
      </c>
      <c r="P42" s="26" t="s">
        <v>30</v>
      </c>
      <c r="Q42" s="26" t="s">
        <v>31</v>
      </c>
    </row>
    <row r="43" spans="1:17" s="26" customFormat="1" ht="12.75">
      <c r="A43" s="26" t="s">
        <v>155</v>
      </c>
      <c r="B43" s="92" t="s">
        <v>156</v>
      </c>
      <c r="C43" s="18"/>
      <c r="D43" s="88" t="s">
        <v>157</v>
      </c>
      <c r="E43" s="82">
        <v>384</v>
      </c>
      <c r="F43" s="85">
        <v>0</v>
      </c>
      <c r="G43" s="9">
        <v>2.5</v>
      </c>
      <c r="H43" s="59"/>
      <c r="I43" s="71"/>
      <c r="J43" s="9"/>
      <c r="L43" s="104" t="s">
        <v>17</v>
      </c>
      <c r="M43" s="104"/>
      <c r="N43" s="104"/>
      <c r="O43" s="26">
        <v>0</v>
      </c>
      <c r="P43" s="26" t="s">
        <v>30</v>
      </c>
      <c r="Q43" s="26" t="s">
        <v>31</v>
      </c>
    </row>
    <row r="44" spans="1:17" s="26" customFormat="1" ht="12.75">
      <c r="A44" s="26" t="s">
        <v>159</v>
      </c>
      <c r="B44" s="90" t="s">
        <v>160</v>
      </c>
      <c r="C44" s="18" t="s">
        <v>161</v>
      </c>
      <c r="D44" s="88" t="s">
        <v>162</v>
      </c>
      <c r="E44" s="82">
        <v>1024</v>
      </c>
      <c r="F44" s="85">
        <v>0</v>
      </c>
      <c r="G44" s="9">
        <v>2.5</v>
      </c>
      <c r="H44" s="59"/>
      <c r="I44" s="71"/>
      <c r="J44" s="9"/>
      <c r="L44" s="104" t="s">
        <v>39</v>
      </c>
      <c r="M44" s="104"/>
      <c r="N44" s="104"/>
      <c r="O44" s="26" t="s">
        <v>84</v>
      </c>
      <c r="P44" s="26">
        <v>0</v>
      </c>
      <c r="Q44" s="26" t="s">
        <v>128</v>
      </c>
    </row>
    <row r="45" spans="1:17" s="26" customFormat="1" ht="12.75">
      <c r="A45" s="26" t="s">
        <v>163</v>
      </c>
      <c r="B45" s="93" t="s">
        <v>164</v>
      </c>
      <c r="C45" s="18"/>
      <c r="D45" s="88" t="s">
        <v>165</v>
      </c>
      <c r="E45" s="82">
        <v>1888</v>
      </c>
      <c r="F45" s="87">
        <v>0</v>
      </c>
      <c r="G45" s="9">
        <v>2.5</v>
      </c>
      <c r="H45" s="59"/>
      <c r="I45" s="71"/>
      <c r="J45" s="9"/>
      <c r="L45" s="104" t="s">
        <v>39</v>
      </c>
      <c r="M45" s="104"/>
      <c r="N45" s="104"/>
      <c r="O45" s="26" t="s">
        <v>29</v>
      </c>
      <c r="P45" s="26">
        <v>0</v>
      </c>
      <c r="Q45" s="26" t="s">
        <v>128</v>
      </c>
    </row>
    <row r="46" spans="1:17" s="26" customFormat="1" ht="12.75">
      <c r="A46" s="26" t="s">
        <v>166</v>
      </c>
      <c r="B46" s="90" t="s">
        <v>167</v>
      </c>
      <c r="C46" s="18" t="s">
        <v>168</v>
      </c>
      <c r="D46" s="88" t="s">
        <v>169</v>
      </c>
      <c r="E46" s="82">
        <v>1120</v>
      </c>
      <c r="F46" s="85">
        <v>0</v>
      </c>
      <c r="G46" s="9">
        <v>2.5</v>
      </c>
      <c r="H46" s="59"/>
      <c r="I46" s="71"/>
      <c r="J46" s="9"/>
      <c r="L46" s="104" t="s">
        <v>39</v>
      </c>
      <c r="M46" s="104"/>
      <c r="N46" s="104"/>
      <c r="O46" s="26" t="s">
        <v>29</v>
      </c>
      <c r="P46" s="26" t="s">
        <v>30</v>
      </c>
      <c r="Q46" s="26" t="s">
        <v>128</v>
      </c>
    </row>
    <row r="47" spans="1:17" s="26" customFormat="1" ht="12.75">
      <c r="A47" s="26" t="s">
        <v>170</v>
      </c>
      <c r="B47" s="90" t="s">
        <v>171</v>
      </c>
      <c r="C47" s="18"/>
      <c r="D47" s="88" t="s">
        <v>172</v>
      </c>
      <c r="E47" s="82">
        <v>32</v>
      </c>
      <c r="F47" s="87">
        <v>0</v>
      </c>
      <c r="G47" s="9">
        <v>2.5</v>
      </c>
      <c r="H47" s="59"/>
      <c r="I47" s="71"/>
      <c r="J47" s="9"/>
      <c r="L47" s="104" t="s">
        <v>17</v>
      </c>
      <c r="M47" s="104"/>
      <c r="N47" s="104"/>
      <c r="O47" s="26">
        <v>0</v>
      </c>
      <c r="P47" s="26">
        <v>0</v>
      </c>
      <c r="Q47" s="26">
        <v>0</v>
      </c>
    </row>
    <row r="48" spans="1:17" s="26" customFormat="1" ht="12.75">
      <c r="A48" s="26" t="s">
        <v>173</v>
      </c>
      <c r="B48" s="90" t="s">
        <v>174</v>
      </c>
      <c r="C48" s="18"/>
      <c r="D48" s="88" t="s">
        <v>175</v>
      </c>
      <c r="E48" s="82">
        <v>160</v>
      </c>
      <c r="F48" s="87" t="s">
        <v>2591</v>
      </c>
      <c r="G48" s="9">
        <v>2.15</v>
      </c>
      <c r="H48" s="59"/>
      <c r="I48" s="71"/>
      <c r="J48" s="9"/>
      <c r="L48" s="104" t="s">
        <v>23</v>
      </c>
      <c r="M48" s="104"/>
      <c r="N48" s="104" t="s">
        <v>40</v>
      </c>
      <c r="O48" s="26" t="s">
        <v>29</v>
      </c>
      <c r="P48" s="26" t="s">
        <v>30</v>
      </c>
      <c r="Q48" s="26" t="s">
        <v>18</v>
      </c>
    </row>
    <row r="49" spans="1:17" s="26" customFormat="1" ht="12.75">
      <c r="A49" s="26" t="s">
        <v>176</v>
      </c>
      <c r="B49" s="90" t="s">
        <v>177</v>
      </c>
      <c r="C49" s="18"/>
      <c r="D49" s="88" t="s">
        <v>178</v>
      </c>
      <c r="E49" s="82">
        <v>0</v>
      </c>
      <c r="F49" s="85" t="s">
        <v>2559</v>
      </c>
      <c r="G49" s="9">
        <v>1.8</v>
      </c>
      <c r="H49" s="59"/>
      <c r="I49" s="71"/>
      <c r="J49" s="9"/>
      <c r="L49" s="104" t="s">
        <v>23</v>
      </c>
      <c r="M49" s="104"/>
      <c r="N49" s="104" t="s">
        <v>40</v>
      </c>
      <c r="O49" s="26" t="s">
        <v>84</v>
      </c>
      <c r="P49" s="26" t="s">
        <v>30</v>
      </c>
      <c r="Q49" s="26" t="s">
        <v>42</v>
      </c>
    </row>
    <row r="50" spans="1:17" s="26" customFormat="1" ht="12.75">
      <c r="A50" s="26" t="s">
        <v>179</v>
      </c>
      <c r="B50" s="90" t="s">
        <v>180</v>
      </c>
      <c r="C50" s="18" t="s">
        <v>181</v>
      </c>
      <c r="D50" s="88" t="s">
        <v>182</v>
      </c>
      <c r="E50" s="82">
        <v>288</v>
      </c>
      <c r="F50" s="85" t="s">
        <v>2592</v>
      </c>
      <c r="G50" s="9">
        <v>2</v>
      </c>
      <c r="H50" s="59"/>
      <c r="I50" s="71"/>
      <c r="J50" s="9"/>
      <c r="L50" s="104" t="s">
        <v>23</v>
      </c>
      <c r="M50" s="104"/>
      <c r="N50" s="104"/>
      <c r="O50" s="26" t="s">
        <v>25</v>
      </c>
      <c r="P50" s="26" t="s">
        <v>30</v>
      </c>
      <c r="Q50" s="26" t="s">
        <v>70</v>
      </c>
    </row>
    <row r="51" spans="1:17" s="26" customFormat="1" ht="12.75">
      <c r="A51" s="26" t="s">
        <v>183</v>
      </c>
      <c r="B51" s="90" t="s">
        <v>184</v>
      </c>
      <c r="C51" s="18"/>
      <c r="D51" s="88" t="s">
        <v>185</v>
      </c>
      <c r="E51" s="82">
        <v>736</v>
      </c>
      <c r="F51" s="87">
        <v>0</v>
      </c>
      <c r="G51" s="9">
        <v>1.8</v>
      </c>
      <c r="H51" s="59">
        <v>6800</v>
      </c>
      <c r="I51" s="85">
        <v>0</v>
      </c>
      <c r="J51" s="9">
        <v>1.6</v>
      </c>
      <c r="K51" s="26" t="s">
        <v>186</v>
      </c>
      <c r="L51" s="104" t="s">
        <v>39</v>
      </c>
      <c r="M51" s="104"/>
      <c r="N51" s="104"/>
      <c r="O51" s="26" t="s">
        <v>29</v>
      </c>
      <c r="P51" s="26">
        <v>0</v>
      </c>
      <c r="Q51" s="26" t="s">
        <v>18</v>
      </c>
    </row>
    <row r="52" spans="1:17" s="26" customFormat="1" ht="12.75">
      <c r="A52" s="26" t="s">
        <v>187</v>
      </c>
      <c r="B52" s="90" t="s">
        <v>188</v>
      </c>
      <c r="C52" s="18" t="s">
        <v>189</v>
      </c>
      <c r="D52" s="88" t="s">
        <v>190</v>
      </c>
      <c r="E52" s="82">
        <v>992</v>
      </c>
      <c r="F52" s="87">
        <v>0</v>
      </c>
      <c r="G52" s="9">
        <v>1.8</v>
      </c>
      <c r="H52" s="59"/>
      <c r="I52" s="71"/>
      <c r="J52" s="9"/>
      <c r="L52" s="104" t="s">
        <v>17</v>
      </c>
      <c r="M52" s="104"/>
      <c r="N52" s="104"/>
      <c r="O52" s="26">
        <v>0</v>
      </c>
      <c r="P52" s="26">
        <v>0</v>
      </c>
      <c r="Q52" s="26" t="s">
        <v>191</v>
      </c>
    </row>
    <row r="53" spans="1:17" s="26" customFormat="1" ht="12.75">
      <c r="A53" s="26" t="s">
        <v>192</v>
      </c>
      <c r="B53" s="90" t="s">
        <v>193</v>
      </c>
      <c r="C53" s="18"/>
      <c r="D53" s="88" t="s">
        <v>194</v>
      </c>
      <c r="E53" s="82">
        <v>256</v>
      </c>
      <c r="F53" s="85">
        <v>0</v>
      </c>
      <c r="G53" s="9">
        <v>1.8</v>
      </c>
      <c r="H53" s="59">
        <v>6700</v>
      </c>
      <c r="I53" s="87">
        <v>0</v>
      </c>
      <c r="J53" s="9">
        <v>1.5</v>
      </c>
      <c r="K53" s="26" t="s">
        <v>195</v>
      </c>
      <c r="L53" s="104" t="s">
        <v>17</v>
      </c>
      <c r="M53" s="104"/>
      <c r="N53" s="104"/>
      <c r="O53" s="26" t="s">
        <v>29</v>
      </c>
      <c r="P53" s="26">
        <v>0</v>
      </c>
      <c r="Q53" s="26" t="s">
        <v>196</v>
      </c>
    </row>
    <row r="54" spans="1:17" s="26" customFormat="1" ht="12.75">
      <c r="A54" s="26" t="s">
        <v>200</v>
      </c>
      <c r="B54" s="90" t="s">
        <v>201</v>
      </c>
      <c r="C54" s="18"/>
      <c r="D54" s="88" t="s">
        <v>202</v>
      </c>
      <c r="E54" s="69">
        <v>0</v>
      </c>
      <c r="F54" s="69">
        <v>0</v>
      </c>
      <c r="G54" s="69">
        <v>0</v>
      </c>
      <c r="H54" s="59">
        <v>4300</v>
      </c>
      <c r="I54" s="71">
        <v>0</v>
      </c>
      <c r="J54" s="9">
        <v>1.6</v>
      </c>
      <c r="K54" s="26" t="s">
        <v>203</v>
      </c>
      <c r="L54" s="106" t="s">
        <v>23</v>
      </c>
      <c r="M54" s="106"/>
      <c r="N54" s="106"/>
      <c r="O54" s="26" t="s">
        <v>25</v>
      </c>
      <c r="P54" s="26" t="s">
        <v>30</v>
      </c>
      <c r="Q54" s="26" t="s">
        <v>144</v>
      </c>
    </row>
    <row r="55" spans="1:17" s="26" customFormat="1" ht="12.75">
      <c r="A55" s="26" t="s">
        <v>204</v>
      </c>
      <c r="B55" s="90" t="s">
        <v>205</v>
      </c>
      <c r="C55" s="18"/>
      <c r="D55" s="88" t="s">
        <v>206</v>
      </c>
      <c r="E55" s="82">
        <v>192</v>
      </c>
      <c r="F55" s="99">
        <v>0</v>
      </c>
      <c r="G55" s="9">
        <v>2.5</v>
      </c>
      <c r="H55" s="59"/>
      <c r="I55" s="71"/>
      <c r="J55" s="9"/>
      <c r="L55" s="104" t="s">
        <v>17</v>
      </c>
      <c r="M55" s="104"/>
      <c r="N55" s="104"/>
      <c r="O55" s="26">
        <v>0</v>
      </c>
      <c r="P55" s="26" t="s">
        <v>30</v>
      </c>
      <c r="Q55" s="26" t="s">
        <v>207</v>
      </c>
    </row>
    <row r="56" spans="1:17" s="26" customFormat="1" ht="12.75">
      <c r="A56" s="26" t="s">
        <v>208</v>
      </c>
      <c r="B56" s="90" t="s">
        <v>209</v>
      </c>
      <c r="C56" s="18"/>
      <c r="D56" s="88" t="s">
        <v>210</v>
      </c>
      <c r="E56" s="82">
        <v>0</v>
      </c>
      <c r="F56" s="85" t="s">
        <v>2567</v>
      </c>
      <c r="G56" s="9">
        <v>2</v>
      </c>
      <c r="H56" s="59"/>
      <c r="I56" s="71"/>
      <c r="J56" s="9"/>
      <c r="L56" s="104" t="s">
        <v>17</v>
      </c>
      <c r="M56" s="104"/>
      <c r="N56" s="104"/>
      <c r="O56" s="26">
        <v>0</v>
      </c>
      <c r="P56" s="26">
        <v>0</v>
      </c>
      <c r="Q56" s="26" t="s">
        <v>31</v>
      </c>
    </row>
    <row r="57" spans="1:17" s="26" customFormat="1" ht="12.75">
      <c r="A57" s="26" t="s">
        <v>211</v>
      </c>
      <c r="B57" s="90" t="s">
        <v>212</v>
      </c>
      <c r="C57" s="18"/>
      <c r="D57" s="88" t="s">
        <v>213</v>
      </c>
      <c r="E57" s="82">
        <v>0</v>
      </c>
      <c r="F57" s="85" t="s">
        <v>2567</v>
      </c>
      <c r="G57" s="9">
        <v>2</v>
      </c>
      <c r="H57" s="59"/>
      <c r="I57" s="71"/>
      <c r="J57" s="9"/>
      <c r="L57" s="104" t="s">
        <v>17</v>
      </c>
      <c r="M57" s="104"/>
      <c r="N57" s="104"/>
      <c r="O57" s="26" t="s">
        <v>29</v>
      </c>
      <c r="P57" s="26">
        <v>0</v>
      </c>
      <c r="Q57" s="26" t="s">
        <v>214</v>
      </c>
    </row>
    <row r="58" spans="1:17" s="26" customFormat="1" ht="12.75">
      <c r="A58" s="26" t="s">
        <v>215</v>
      </c>
      <c r="B58" s="90" t="s">
        <v>216</v>
      </c>
      <c r="C58" s="18"/>
      <c r="D58" s="88" t="s">
        <v>217</v>
      </c>
      <c r="E58" s="82">
        <v>0</v>
      </c>
      <c r="F58" s="69" t="s">
        <v>2559</v>
      </c>
      <c r="G58" s="9">
        <v>3.5</v>
      </c>
      <c r="H58" s="59"/>
      <c r="I58" s="71"/>
      <c r="J58" s="9"/>
      <c r="L58" s="104" t="s">
        <v>23</v>
      </c>
      <c r="M58" s="104"/>
      <c r="N58" s="104"/>
      <c r="O58" s="26" t="s">
        <v>25</v>
      </c>
      <c r="P58" s="26" t="s">
        <v>30</v>
      </c>
      <c r="Q58" s="26" t="s">
        <v>218</v>
      </c>
    </row>
    <row r="59" spans="1:17" s="26" customFormat="1" ht="12.75">
      <c r="A59" s="26" t="s">
        <v>219</v>
      </c>
      <c r="B59" s="90" t="s">
        <v>2320</v>
      </c>
      <c r="C59" s="18"/>
      <c r="D59" s="88" t="s">
        <v>221</v>
      </c>
      <c r="E59" s="82">
        <v>0</v>
      </c>
      <c r="F59" s="85" t="s">
        <v>2559</v>
      </c>
      <c r="G59" s="9">
        <v>3</v>
      </c>
      <c r="H59" s="59"/>
      <c r="I59" s="71"/>
      <c r="J59" s="9"/>
      <c r="L59" s="104" t="s">
        <v>23</v>
      </c>
      <c r="M59" s="104"/>
      <c r="N59" s="104" t="s">
        <v>222</v>
      </c>
      <c r="O59" s="26" t="s">
        <v>35</v>
      </c>
      <c r="P59" s="26" t="s">
        <v>30</v>
      </c>
      <c r="Q59" s="26" t="s">
        <v>31</v>
      </c>
    </row>
    <row r="60" spans="1:17" s="26" customFormat="1">
      <c r="A60" s="26" t="s">
        <v>223</v>
      </c>
      <c r="B60" s="90" t="s">
        <v>224</v>
      </c>
      <c r="C60" s="18" t="s">
        <v>225</v>
      </c>
      <c r="D60" s="88" t="s">
        <v>226</v>
      </c>
      <c r="E60" s="82">
        <v>448</v>
      </c>
      <c r="F60" s="95">
        <v>0</v>
      </c>
      <c r="G60" s="9">
        <v>3</v>
      </c>
      <c r="H60" s="59"/>
      <c r="I60" s="71"/>
      <c r="J60" s="9"/>
      <c r="L60" s="104" t="s">
        <v>23</v>
      </c>
      <c r="M60" s="104"/>
      <c r="N60" s="104"/>
      <c r="O60" s="26" t="s">
        <v>35</v>
      </c>
      <c r="P60" s="26" t="s">
        <v>30</v>
      </c>
      <c r="Q60" s="26" t="s">
        <v>227</v>
      </c>
    </row>
    <row r="61" spans="1:17" s="26" customFormat="1">
      <c r="A61" s="26" t="s">
        <v>228</v>
      </c>
      <c r="B61" s="90" t="s">
        <v>229</v>
      </c>
      <c r="C61" s="18"/>
      <c r="D61" s="88" t="s">
        <v>230</v>
      </c>
      <c r="E61" s="82">
        <v>256</v>
      </c>
      <c r="F61" s="95" t="s">
        <v>2620</v>
      </c>
      <c r="G61" s="9">
        <v>2.5</v>
      </c>
      <c r="H61" s="59"/>
      <c r="I61" s="71"/>
      <c r="J61" s="9"/>
      <c r="L61" s="104" t="s">
        <v>39</v>
      </c>
      <c r="M61" s="104"/>
      <c r="N61" s="104"/>
      <c r="O61" s="26" t="s">
        <v>29</v>
      </c>
      <c r="P61" s="26">
        <v>0</v>
      </c>
      <c r="Q61" s="26">
        <v>0</v>
      </c>
    </row>
    <row r="62" spans="1:17" s="26" customFormat="1" ht="12.75">
      <c r="A62" s="26" t="s">
        <v>231</v>
      </c>
      <c r="B62" s="90" t="s">
        <v>232</v>
      </c>
      <c r="C62" s="18"/>
      <c r="D62" s="88" t="s">
        <v>233</v>
      </c>
      <c r="E62" s="82">
        <v>0</v>
      </c>
      <c r="F62" s="85" t="s">
        <v>2621</v>
      </c>
      <c r="G62" s="9">
        <v>2.7</v>
      </c>
      <c r="H62" s="59"/>
      <c r="I62" s="71"/>
      <c r="J62" s="9"/>
      <c r="L62" s="104" t="s">
        <v>17</v>
      </c>
      <c r="M62" s="104" t="s">
        <v>104</v>
      </c>
      <c r="N62" s="104"/>
      <c r="O62" s="26">
        <v>0</v>
      </c>
      <c r="P62" s="26" t="s">
        <v>30</v>
      </c>
      <c r="Q62" s="26" t="s">
        <v>31</v>
      </c>
    </row>
    <row r="63" spans="1:17" s="26" customFormat="1" ht="12.75">
      <c r="A63" s="26" t="s">
        <v>234</v>
      </c>
      <c r="B63" s="90" t="s">
        <v>235</v>
      </c>
      <c r="C63" s="18"/>
      <c r="D63" s="88" t="s">
        <v>236</v>
      </c>
      <c r="E63" s="82">
        <v>0</v>
      </c>
      <c r="F63" s="69">
        <v>0</v>
      </c>
      <c r="G63" s="9">
        <v>0</v>
      </c>
      <c r="H63" s="59">
        <v>3100</v>
      </c>
      <c r="I63" s="85">
        <v>0</v>
      </c>
      <c r="J63" s="9">
        <v>1.6</v>
      </c>
      <c r="K63" s="26" t="s">
        <v>237</v>
      </c>
      <c r="L63" s="104" t="s">
        <v>39</v>
      </c>
      <c r="M63" s="104" t="s">
        <v>104</v>
      </c>
      <c r="N63" s="104"/>
      <c r="O63" s="26" t="s">
        <v>90</v>
      </c>
      <c r="P63" s="26">
        <v>0</v>
      </c>
      <c r="Q63" s="26" t="s">
        <v>158</v>
      </c>
    </row>
    <row r="64" spans="1:17" s="26" customFormat="1" ht="12.75">
      <c r="A64" s="26" t="s">
        <v>238</v>
      </c>
      <c r="B64" s="90" t="s">
        <v>239</v>
      </c>
      <c r="C64" s="18"/>
      <c r="D64" s="88" t="s">
        <v>240</v>
      </c>
      <c r="E64" s="82">
        <v>928</v>
      </c>
      <c r="F64" s="85">
        <v>0</v>
      </c>
      <c r="G64" s="9">
        <v>1.8</v>
      </c>
      <c r="H64" s="59"/>
      <c r="I64" s="71"/>
      <c r="J64" s="9"/>
      <c r="L64" s="107" t="s">
        <v>17</v>
      </c>
      <c r="M64" s="107"/>
      <c r="N64" s="107"/>
      <c r="O64" s="26">
        <v>0</v>
      </c>
      <c r="P64" s="26">
        <v>0</v>
      </c>
      <c r="Q64" s="26">
        <v>0</v>
      </c>
    </row>
    <row r="65" spans="1:17" s="26" customFormat="1">
      <c r="A65" s="26" t="s">
        <v>241</v>
      </c>
      <c r="B65" s="90" t="s">
        <v>242</v>
      </c>
      <c r="C65" s="18" t="s">
        <v>243</v>
      </c>
      <c r="D65" s="88" t="s">
        <v>244</v>
      </c>
      <c r="E65" s="83">
        <v>0</v>
      </c>
      <c r="F65" s="62">
        <v>0</v>
      </c>
      <c r="G65" s="9"/>
      <c r="H65" s="59">
        <v>1450</v>
      </c>
      <c r="I65" s="95">
        <v>0</v>
      </c>
      <c r="J65" s="9">
        <v>1.8</v>
      </c>
      <c r="K65" s="26" t="s">
        <v>245</v>
      </c>
      <c r="L65" s="107" t="s">
        <v>23</v>
      </c>
      <c r="M65" s="104" t="s">
        <v>24</v>
      </c>
      <c r="N65" s="107"/>
      <c r="O65" s="26" t="s">
        <v>25</v>
      </c>
      <c r="P65" s="26">
        <v>0</v>
      </c>
      <c r="Q65" s="26" t="s">
        <v>42</v>
      </c>
    </row>
    <row r="66" spans="1:17" s="26" customFormat="1" ht="12.75">
      <c r="A66" s="26" t="s">
        <v>246</v>
      </c>
      <c r="B66" s="90" t="s">
        <v>247</v>
      </c>
      <c r="C66" s="18"/>
      <c r="D66" s="88" t="s">
        <v>248</v>
      </c>
      <c r="E66" s="82">
        <v>0</v>
      </c>
      <c r="F66" s="69">
        <v>0</v>
      </c>
      <c r="G66" s="9">
        <v>0</v>
      </c>
      <c r="H66" s="59">
        <v>1750</v>
      </c>
      <c r="I66" s="85">
        <v>0</v>
      </c>
      <c r="J66" s="9">
        <v>1.6</v>
      </c>
      <c r="K66" s="26" t="s">
        <v>249</v>
      </c>
      <c r="L66" s="104" t="s">
        <v>23</v>
      </c>
      <c r="M66" s="104"/>
      <c r="N66" s="104"/>
      <c r="O66" s="26" t="s">
        <v>25</v>
      </c>
      <c r="P66" s="26" t="s">
        <v>30</v>
      </c>
      <c r="Q66" s="26" t="s">
        <v>18</v>
      </c>
    </row>
    <row r="67" spans="1:17" s="26" customFormat="1">
      <c r="A67" s="26" t="s">
        <v>250</v>
      </c>
      <c r="B67" s="90" t="s">
        <v>251</v>
      </c>
      <c r="C67" s="18"/>
      <c r="D67" s="88" t="s">
        <v>252</v>
      </c>
      <c r="E67" s="82">
        <v>544</v>
      </c>
      <c r="F67" s="85">
        <v>0</v>
      </c>
      <c r="G67" s="9">
        <v>1.8</v>
      </c>
      <c r="H67" s="59">
        <v>1900</v>
      </c>
      <c r="I67" s="95">
        <v>0</v>
      </c>
      <c r="J67" s="9">
        <v>1.5</v>
      </c>
      <c r="K67" s="26" t="s">
        <v>253</v>
      </c>
      <c r="L67" s="104" t="s">
        <v>39</v>
      </c>
      <c r="M67" s="104"/>
      <c r="N67" s="104"/>
      <c r="O67" s="26" t="s">
        <v>29</v>
      </c>
      <c r="P67" s="26">
        <v>0</v>
      </c>
      <c r="Q67" s="26" t="s">
        <v>18</v>
      </c>
    </row>
    <row r="68" spans="1:17" s="26" customFormat="1" ht="12.75">
      <c r="A68" s="26" t="s">
        <v>254</v>
      </c>
      <c r="B68" s="90" t="s">
        <v>255</v>
      </c>
      <c r="C68" s="18"/>
      <c r="D68" s="88" t="s">
        <v>256</v>
      </c>
      <c r="E68" s="83">
        <v>480</v>
      </c>
      <c r="F68" s="103" t="s">
        <v>2622</v>
      </c>
      <c r="G68" s="9">
        <v>2.25</v>
      </c>
      <c r="H68" s="59"/>
      <c r="I68" s="71"/>
      <c r="J68" s="9"/>
      <c r="L68" s="107" t="s">
        <v>39</v>
      </c>
      <c r="M68" s="107" t="s">
        <v>104</v>
      </c>
      <c r="N68" s="107"/>
      <c r="O68" s="26" t="s">
        <v>35</v>
      </c>
      <c r="P68" s="26" t="s">
        <v>30</v>
      </c>
      <c r="Q68" s="26" t="s">
        <v>31</v>
      </c>
    </row>
    <row r="69" spans="1:17" s="26" customFormat="1" ht="12.75">
      <c r="A69" s="26" t="s">
        <v>257</v>
      </c>
      <c r="B69" s="90" t="s">
        <v>258</v>
      </c>
      <c r="C69" s="18"/>
      <c r="D69" s="88" t="s">
        <v>259</v>
      </c>
      <c r="E69" s="82">
        <v>160</v>
      </c>
      <c r="F69" s="85" t="s">
        <v>2623</v>
      </c>
      <c r="G69" s="9">
        <v>1.8</v>
      </c>
      <c r="H69" s="59">
        <v>100</v>
      </c>
      <c r="I69" s="99" t="s">
        <v>2624</v>
      </c>
      <c r="J69" s="9">
        <v>1.5</v>
      </c>
      <c r="K69" s="26" t="s">
        <v>260</v>
      </c>
      <c r="L69" s="104" t="s">
        <v>39</v>
      </c>
      <c r="M69" s="104" t="s">
        <v>104</v>
      </c>
      <c r="N69" s="104"/>
      <c r="O69" s="26" t="s">
        <v>84</v>
      </c>
      <c r="P69" s="26">
        <v>0</v>
      </c>
      <c r="Q69" s="26" t="s">
        <v>196</v>
      </c>
    </row>
    <row r="70" spans="1:17" s="26" customFormat="1">
      <c r="A70" s="26" t="s">
        <v>261</v>
      </c>
      <c r="B70" s="90" t="s">
        <v>262</v>
      </c>
      <c r="C70" s="18"/>
      <c r="D70" s="88" t="s">
        <v>263</v>
      </c>
      <c r="E70" s="82">
        <v>288</v>
      </c>
      <c r="F70" s="95" t="s">
        <v>2608</v>
      </c>
      <c r="G70" s="9">
        <v>2.5</v>
      </c>
      <c r="H70" s="59"/>
      <c r="I70" s="71"/>
      <c r="J70" s="9"/>
      <c r="L70" s="105" t="s">
        <v>23</v>
      </c>
      <c r="M70" s="105"/>
      <c r="N70" s="105"/>
      <c r="O70" s="26" t="s">
        <v>25</v>
      </c>
      <c r="P70" s="26">
        <v>0</v>
      </c>
      <c r="Q70" s="26">
        <v>0</v>
      </c>
    </row>
    <row r="71" spans="1:17" s="26" customFormat="1" ht="12.75">
      <c r="A71" s="26" t="s">
        <v>264</v>
      </c>
      <c r="B71" s="90" t="s">
        <v>265</v>
      </c>
      <c r="C71" s="18"/>
      <c r="D71" s="88" t="s">
        <v>266</v>
      </c>
      <c r="E71" s="82">
        <v>448</v>
      </c>
      <c r="F71" s="85">
        <v>0</v>
      </c>
      <c r="G71" s="9">
        <v>2.25</v>
      </c>
      <c r="H71" s="59"/>
      <c r="I71" s="71"/>
      <c r="J71" s="9"/>
      <c r="L71" s="104" t="s">
        <v>23</v>
      </c>
      <c r="M71" s="104" t="s">
        <v>24</v>
      </c>
      <c r="N71" s="104"/>
      <c r="O71" s="26" t="s">
        <v>25</v>
      </c>
      <c r="P71" s="26">
        <v>0</v>
      </c>
      <c r="Q71" s="26" t="s">
        <v>42</v>
      </c>
    </row>
    <row r="72" spans="1:17" s="26" customFormat="1" ht="12.75">
      <c r="A72" s="26" t="s">
        <v>267</v>
      </c>
      <c r="B72" s="90" t="s">
        <v>268</v>
      </c>
      <c r="C72" s="18"/>
      <c r="D72" s="88" t="s">
        <v>269</v>
      </c>
      <c r="E72" s="82">
        <v>0</v>
      </c>
      <c r="F72" s="85" t="s">
        <v>2559</v>
      </c>
      <c r="G72" s="9">
        <v>2.5</v>
      </c>
      <c r="H72" s="59"/>
      <c r="I72" s="71"/>
      <c r="J72" s="9"/>
      <c r="L72" s="104" t="s">
        <v>17</v>
      </c>
      <c r="M72" s="104" t="s">
        <v>104</v>
      </c>
      <c r="N72" s="104"/>
      <c r="O72" s="26">
        <v>0</v>
      </c>
      <c r="P72" s="26">
        <v>0</v>
      </c>
      <c r="Q72" s="26">
        <v>0</v>
      </c>
    </row>
    <row r="73" spans="1:17" s="26" customFormat="1">
      <c r="A73" s="26" t="s">
        <v>270</v>
      </c>
      <c r="B73" s="90" t="s">
        <v>271</v>
      </c>
      <c r="C73" s="18"/>
      <c r="D73" s="88" t="s">
        <v>272</v>
      </c>
      <c r="E73" s="82">
        <v>0</v>
      </c>
      <c r="F73" s="69">
        <v>0</v>
      </c>
      <c r="G73" s="9">
        <v>0</v>
      </c>
      <c r="H73" s="59">
        <v>2100</v>
      </c>
      <c r="I73" s="95">
        <v>0</v>
      </c>
      <c r="J73" s="9">
        <v>1.6</v>
      </c>
      <c r="K73" s="26" t="s">
        <v>273</v>
      </c>
      <c r="L73" s="104" t="s">
        <v>23</v>
      </c>
      <c r="M73" s="104"/>
      <c r="N73" s="104"/>
      <c r="O73" s="26" t="s">
        <v>25</v>
      </c>
      <c r="P73" s="26" t="s">
        <v>30</v>
      </c>
      <c r="Q73" s="26" t="s">
        <v>18</v>
      </c>
    </row>
    <row r="74" spans="1:17" s="26" customFormat="1" ht="12.75">
      <c r="A74" s="26" t="s">
        <v>276</v>
      </c>
      <c r="B74" s="90" t="s">
        <v>277</v>
      </c>
      <c r="C74" s="18"/>
      <c r="D74" s="88" t="s">
        <v>278</v>
      </c>
      <c r="E74" s="83">
        <v>896</v>
      </c>
      <c r="F74" s="85">
        <v>0</v>
      </c>
      <c r="G74" s="9">
        <v>2.25</v>
      </c>
      <c r="H74" s="59"/>
      <c r="I74" s="71"/>
      <c r="J74" s="9"/>
      <c r="L74" s="107" t="s">
        <v>17</v>
      </c>
      <c r="M74" s="107" t="s">
        <v>104</v>
      </c>
      <c r="N74" s="107"/>
      <c r="O74" s="60" t="s">
        <v>84</v>
      </c>
      <c r="P74" s="26" t="s">
        <v>30</v>
      </c>
      <c r="Q74" s="26" t="s">
        <v>214</v>
      </c>
    </row>
    <row r="75" spans="1:17" s="26" customFormat="1" ht="12.75">
      <c r="A75" s="26" t="s">
        <v>279</v>
      </c>
      <c r="B75" s="90" t="s">
        <v>2321</v>
      </c>
      <c r="C75" s="18"/>
      <c r="D75" s="88" t="s">
        <v>280</v>
      </c>
      <c r="E75" s="83">
        <v>0</v>
      </c>
      <c r="F75" s="85" t="s">
        <v>2559</v>
      </c>
      <c r="G75" s="9">
        <v>2.5</v>
      </c>
      <c r="H75" s="59"/>
      <c r="I75" s="79"/>
      <c r="J75" s="9"/>
      <c r="K75" s="26" t="s">
        <v>281</v>
      </c>
      <c r="L75" s="107" t="s">
        <v>23</v>
      </c>
      <c r="M75" s="107" t="s">
        <v>104</v>
      </c>
      <c r="N75" s="107"/>
      <c r="O75" s="60" t="s">
        <v>25</v>
      </c>
      <c r="P75" s="26">
        <v>0</v>
      </c>
      <c r="Q75" s="26">
        <v>0</v>
      </c>
    </row>
    <row r="76" spans="1:17" s="26" customFormat="1">
      <c r="A76" s="26" t="s">
        <v>282</v>
      </c>
      <c r="B76" s="90" t="s">
        <v>283</v>
      </c>
      <c r="C76" s="18"/>
      <c r="D76" s="88" t="s">
        <v>284</v>
      </c>
      <c r="E76" s="83">
        <v>0</v>
      </c>
      <c r="F76" s="87">
        <v>0</v>
      </c>
      <c r="G76" s="9">
        <v>0</v>
      </c>
      <c r="H76" s="59">
        <v>1350</v>
      </c>
      <c r="I76" s="95">
        <v>0</v>
      </c>
      <c r="J76" s="9">
        <v>1.6</v>
      </c>
      <c r="K76" s="26" t="s">
        <v>285</v>
      </c>
      <c r="L76" s="107" t="s">
        <v>39</v>
      </c>
      <c r="M76" s="104" t="s">
        <v>24</v>
      </c>
      <c r="N76" s="107"/>
      <c r="O76" s="60" t="s">
        <v>25</v>
      </c>
      <c r="P76" s="26" t="s">
        <v>30</v>
      </c>
      <c r="Q76" s="26" t="s">
        <v>31</v>
      </c>
    </row>
    <row r="77" spans="1:17" s="26" customFormat="1" ht="12.75">
      <c r="A77" s="26" t="s">
        <v>286</v>
      </c>
      <c r="B77" s="90" t="s">
        <v>287</v>
      </c>
      <c r="C77" s="18"/>
      <c r="D77" s="88" t="s">
        <v>288</v>
      </c>
      <c r="E77" s="82">
        <v>320</v>
      </c>
      <c r="F77" s="85"/>
      <c r="G77" s="9">
        <v>2.1</v>
      </c>
      <c r="H77" s="59"/>
      <c r="I77" s="71"/>
      <c r="J77" s="9"/>
      <c r="L77" s="104" t="s">
        <v>23</v>
      </c>
      <c r="M77" s="104" t="s">
        <v>289</v>
      </c>
      <c r="N77" s="104"/>
      <c r="O77" s="60" t="s">
        <v>84</v>
      </c>
      <c r="P77" s="26">
        <v>0</v>
      </c>
      <c r="Q77" s="26">
        <v>0</v>
      </c>
    </row>
    <row r="78" spans="1:17" s="26" customFormat="1">
      <c r="A78" s="26" t="s">
        <v>290</v>
      </c>
      <c r="B78" s="90" t="s">
        <v>291</v>
      </c>
      <c r="C78" s="18"/>
      <c r="D78" s="88" t="s">
        <v>292</v>
      </c>
      <c r="E78" s="82">
        <v>0</v>
      </c>
      <c r="F78" s="95" t="s">
        <v>2625</v>
      </c>
      <c r="G78" s="9">
        <v>2.25</v>
      </c>
      <c r="H78" s="59"/>
      <c r="I78" s="87" t="s">
        <v>2577</v>
      </c>
      <c r="J78" s="9">
        <v>1.5</v>
      </c>
      <c r="K78" s="26" t="s">
        <v>293</v>
      </c>
      <c r="L78" s="104" t="s">
        <v>39</v>
      </c>
      <c r="M78" s="104" t="s">
        <v>104</v>
      </c>
      <c r="N78" s="104"/>
      <c r="O78" s="60" t="s">
        <v>90</v>
      </c>
      <c r="P78" s="26" t="s">
        <v>30</v>
      </c>
      <c r="Q78" s="26" t="s">
        <v>18</v>
      </c>
    </row>
    <row r="79" spans="1:17" s="26" customFormat="1" ht="12.75">
      <c r="A79" s="26" t="s">
        <v>294</v>
      </c>
      <c r="B79" s="90" t="s">
        <v>295</v>
      </c>
      <c r="C79" s="18" t="s">
        <v>296</v>
      </c>
      <c r="D79" s="88" t="s">
        <v>297</v>
      </c>
      <c r="E79" s="82">
        <v>32</v>
      </c>
      <c r="F79" s="85">
        <v>0</v>
      </c>
      <c r="G79" s="9">
        <v>1.9</v>
      </c>
      <c r="H79" s="59"/>
      <c r="I79" s="71"/>
      <c r="J79" s="9"/>
      <c r="L79" s="104" t="s">
        <v>23</v>
      </c>
      <c r="M79" s="104" t="s">
        <v>104</v>
      </c>
      <c r="N79" s="104"/>
      <c r="O79" s="26" t="s">
        <v>29</v>
      </c>
      <c r="P79" s="26" t="s">
        <v>30</v>
      </c>
      <c r="Q79" s="26" t="s">
        <v>42</v>
      </c>
    </row>
    <row r="80" spans="1:17" s="26" customFormat="1" ht="12.75">
      <c r="A80" s="26" t="s">
        <v>298</v>
      </c>
      <c r="B80" s="90" t="s">
        <v>299</v>
      </c>
      <c r="C80" s="18"/>
      <c r="D80" s="88" t="s">
        <v>300</v>
      </c>
      <c r="E80" s="82">
        <v>1280</v>
      </c>
      <c r="F80" s="85">
        <v>0</v>
      </c>
      <c r="G80" s="9">
        <v>1.8</v>
      </c>
      <c r="H80" s="59"/>
      <c r="I80" s="71"/>
      <c r="J80" s="9">
        <v>1.35</v>
      </c>
      <c r="K80" s="26" t="s">
        <v>301</v>
      </c>
      <c r="L80" s="104" t="s">
        <v>39</v>
      </c>
      <c r="M80" s="104" t="s">
        <v>24</v>
      </c>
      <c r="N80" s="104"/>
      <c r="O80" s="26" t="s">
        <v>25</v>
      </c>
      <c r="P80" s="26">
        <v>0</v>
      </c>
      <c r="Q80" s="26" t="s">
        <v>31</v>
      </c>
    </row>
    <row r="81" spans="1:17" s="26" customFormat="1" ht="12.75">
      <c r="A81" s="26" t="s">
        <v>302</v>
      </c>
      <c r="B81" s="90" t="s">
        <v>303</v>
      </c>
      <c r="C81" s="18"/>
      <c r="D81" s="88" t="s">
        <v>304</v>
      </c>
      <c r="E81" s="82">
        <v>0</v>
      </c>
      <c r="F81" s="85" t="s">
        <v>2559</v>
      </c>
      <c r="G81" s="9">
        <v>2.7</v>
      </c>
      <c r="H81" s="59"/>
      <c r="I81" s="71"/>
      <c r="J81" s="9"/>
      <c r="L81" s="104" t="s">
        <v>39</v>
      </c>
      <c r="M81" s="104" t="s">
        <v>104</v>
      </c>
      <c r="N81" s="104"/>
      <c r="O81" s="26" t="s">
        <v>29</v>
      </c>
      <c r="P81" s="26" t="s">
        <v>30</v>
      </c>
      <c r="Q81" s="26" t="s">
        <v>305</v>
      </c>
    </row>
    <row r="82" spans="1:17" s="26" customFormat="1" ht="12.75">
      <c r="A82" s="26" t="s">
        <v>306</v>
      </c>
      <c r="B82" s="92" t="s">
        <v>307</v>
      </c>
      <c r="C82" s="18"/>
      <c r="D82" s="88" t="s">
        <v>308</v>
      </c>
      <c r="E82" s="82">
        <v>0</v>
      </c>
      <c r="F82" s="85" t="s">
        <v>2559</v>
      </c>
      <c r="G82" s="9">
        <v>2.9</v>
      </c>
      <c r="H82" s="59">
        <v>0</v>
      </c>
      <c r="I82" s="71"/>
      <c r="J82" s="9"/>
      <c r="L82" s="104" t="s">
        <v>39</v>
      </c>
      <c r="M82" s="104"/>
      <c r="N82" s="104"/>
      <c r="O82" s="26" t="s">
        <v>25</v>
      </c>
      <c r="P82" s="26">
        <v>0</v>
      </c>
      <c r="Q82" s="26" t="s">
        <v>42</v>
      </c>
    </row>
    <row r="83" spans="1:17" s="26" customFormat="1">
      <c r="A83" s="26" t="s">
        <v>309</v>
      </c>
      <c r="B83" s="90" t="s">
        <v>310</v>
      </c>
      <c r="C83" s="18"/>
      <c r="D83" s="88" t="s">
        <v>311</v>
      </c>
      <c r="E83" s="82">
        <v>0</v>
      </c>
      <c r="F83" s="69">
        <v>0</v>
      </c>
      <c r="G83" s="9">
        <v>0</v>
      </c>
      <c r="H83" s="59">
        <v>800</v>
      </c>
      <c r="I83" s="95">
        <v>0</v>
      </c>
      <c r="J83" s="9">
        <v>1.8</v>
      </c>
      <c r="K83" s="26" t="s">
        <v>312</v>
      </c>
      <c r="L83" s="104" t="s">
        <v>39</v>
      </c>
      <c r="M83" s="104" t="s">
        <v>104</v>
      </c>
      <c r="N83" s="104"/>
      <c r="O83" s="26" t="s">
        <v>25</v>
      </c>
      <c r="P83" s="26" t="s">
        <v>30</v>
      </c>
      <c r="Q83" s="26" t="s">
        <v>18</v>
      </c>
    </row>
    <row r="84" spans="1:17" s="26" customFormat="1" ht="12.75">
      <c r="A84" s="26" t="s">
        <v>313</v>
      </c>
      <c r="B84" s="90" t="s">
        <v>314</v>
      </c>
      <c r="C84" s="18"/>
      <c r="D84" s="88" t="s">
        <v>315</v>
      </c>
      <c r="E84" s="83">
        <v>736</v>
      </c>
      <c r="F84" s="96">
        <v>0</v>
      </c>
      <c r="G84" s="9">
        <v>2.5</v>
      </c>
      <c r="H84" s="59"/>
      <c r="I84" s="71"/>
      <c r="J84" s="9"/>
      <c r="L84" s="107" t="s">
        <v>23</v>
      </c>
      <c r="M84" s="107"/>
      <c r="N84" s="107"/>
      <c r="O84" s="26" t="s">
        <v>25</v>
      </c>
      <c r="P84" s="26">
        <v>0</v>
      </c>
      <c r="Q84" s="26">
        <v>0</v>
      </c>
    </row>
    <row r="85" spans="1:17" s="26" customFormat="1">
      <c r="A85" s="26" t="s">
        <v>316</v>
      </c>
      <c r="B85" s="90" t="s">
        <v>317</v>
      </c>
      <c r="C85" s="18" t="s">
        <v>318</v>
      </c>
      <c r="D85" s="88" t="s">
        <v>319</v>
      </c>
      <c r="E85" s="83">
        <v>0</v>
      </c>
      <c r="F85" s="95" t="s">
        <v>2576</v>
      </c>
      <c r="G85" s="9">
        <v>2.7</v>
      </c>
      <c r="H85" s="59"/>
      <c r="I85" s="71"/>
      <c r="J85" s="9"/>
      <c r="L85" s="107" t="s">
        <v>23</v>
      </c>
      <c r="M85" s="107"/>
      <c r="N85" s="107"/>
      <c r="O85" s="26" t="s">
        <v>84</v>
      </c>
      <c r="P85" s="26">
        <v>0</v>
      </c>
      <c r="Q85" s="26" t="s">
        <v>320</v>
      </c>
    </row>
    <row r="86" spans="1:17" s="26" customFormat="1">
      <c r="A86" s="26" t="s">
        <v>321</v>
      </c>
      <c r="B86" s="90" t="s">
        <v>322</v>
      </c>
      <c r="C86" s="18"/>
      <c r="D86" s="88" t="s">
        <v>323</v>
      </c>
      <c r="E86" s="83">
        <v>0</v>
      </c>
      <c r="F86" s="69">
        <v>0</v>
      </c>
      <c r="G86" s="9">
        <v>0</v>
      </c>
      <c r="H86" s="59">
        <v>650</v>
      </c>
      <c r="I86" s="95">
        <v>0</v>
      </c>
      <c r="J86" s="9">
        <v>1.8</v>
      </c>
      <c r="K86" s="26" t="s">
        <v>324</v>
      </c>
      <c r="L86" s="104" t="s">
        <v>23</v>
      </c>
      <c r="M86" s="104"/>
      <c r="N86" s="104"/>
      <c r="O86" s="26" t="s">
        <v>35</v>
      </c>
      <c r="P86" s="26" t="s">
        <v>30</v>
      </c>
      <c r="Q86" s="26" t="s">
        <v>42</v>
      </c>
    </row>
    <row r="87" spans="1:17" s="26" customFormat="1">
      <c r="A87" s="26" t="s">
        <v>325</v>
      </c>
      <c r="B87" s="90" t="s">
        <v>326</v>
      </c>
      <c r="C87" s="18"/>
      <c r="D87" s="88" t="s">
        <v>327</v>
      </c>
      <c r="E87" s="82">
        <v>128</v>
      </c>
      <c r="F87" s="85">
        <v>0</v>
      </c>
      <c r="G87" s="9">
        <v>1.8</v>
      </c>
      <c r="H87" s="59">
        <v>250</v>
      </c>
      <c r="I87" s="95">
        <v>0</v>
      </c>
      <c r="J87" s="9">
        <v>1.5</v>
      </c>
      <c r="K87" s="26" t="s">
        <v>328</v>
      </c>
      <c r="L87" s="104" t="s">
        <v>39</v>
      </c>
      <c r="M87" s="104"/>
      <c r="N87" s="104"/>
      <c r="O87" s="26" t="s">
        <v>25</v>
      </c>
      <c r="P87" s="26" t="s">
        <v>30</v>
      </c>
      <c r="Q87" s="26" t="s">
        <v>42</v>
      </c>
    </row>
    <row r="88" spans="1:17" s="26" customFormat="1" ht="12.75">
      <c r="A88" s="26" t="s">
        <v>331</v>
      </c>
      <c r="B88" s="90" t="s">
        <v>332</v>
      </c>
      <c r="C88" s="18"/>
      <c r="D88" s="88" t="s">
        <v>333</v>
      </c>
      <c r="E88" s="82">
        <v>768</v>
      </c>
      <c r="F88" s="85">
        <v>0</v>
      </c>
      <c r="G88" s="9">
        <v>2</v>
      </c>
      <c r="H88" s="59"/>
      <c r="I88" s="71"/>
      <c r="J88" s="9"/>
      <c r="L88" s="104" t="s">
        <v>39</v>
      </c>
      <c r="M88" s="104" t="s">
        <v>289</v>
      </c>
      <c r="N88" s="104"/>
      <c r="O88" s="26" t="s">
        <v>25</v>
      </c>
      <c r="P88" s="26" t="s">
        <v>30</v>
      </c>
      <c r="Q88" s="26" t="s">
        <v>42</v>
      </c>
    </row>
    <row r="89" spans="1:17" s="26" customFormat="1" ht="12.75">
      <c r="A89" s="26" t="s">
        <v>334</v>
      </c>
      <c r="B89" s="90" t="s">
        <v>335</v>
      </c>
      <c r="C89" s="18"/>
      <c r="D89" s="88" t="s">
        <v>336</v>
      </c>
      <c r="E89" s="82">
        <v>1152</v>
      </c>
      <c r="F89" s="85">
        <v>0</v>
      </c>
      <c r="G89" s="9">
        <v>2.5</v>
      </c>
      <c r="H89" s="59">
        <v>9250</v>
      </c>
      <c r="I89" s="85">
        <v>0</v>
      </c>
      <c r="J89" s="9">
        <v>2</v>
      </c>
      <c r="K89" s="26" t="s">
        <v>337</v>
      </c>
      <c r="L89" s="104" t="s">
        <v>39</v>
      </c>
      <c r="M89" s="104" t="s">
        <v>104</v>
      </c>
      <c r="N89" s="104"/>
      <c r="O89" s="26" t="s">
        <v>29</v>
      </c>
      <c r="P89" s="26" t="s">
        <v>30</v>
      </c>
      <c r="Q89" s="26" t="s">
        <v>338</v>
      </c>
    </row>
    <row r="90" spans="1:17" s="26" customFormat="1" ht="12.75">
      <c r="A90" s="26" t="s">
        <v>2324</v>
      </c>
      <c r="B90" s="90" t="s">
        <v>339</v>
      </c>
      <c r="C90" s="18"/>
      <c r="D90" s="88" t="s">
        <v>340</v>
      </c>
      <c r="E90" s="82">
        <v>864</v>
      </c>
      <c r="F90" s="85">
        <v>0</v>
      </c>
      <c r="G90" s="9">
        <v>2.4</v>
      </c>
      <c r="H90" s="59"/>
      <c r="I90" s="87"/>
      <c r="J90" s="9"/>
      <c r="L90" s="104" t="s">
        <v>17</v>
      </c>
      <c r="M90" s="104"/>
      <c r="N90" s="104"/>
      <c r="O90" s="26" t="e">
        <v>#N/A</v>
      </c>
      <c r="P90" s="26" t="e">
        <v>#N/A</v>
      </c>
      <c r="Q90" s="26" t="e">
        <v>#N/A</v>
      </c>
    </row>
    <row r="91" spans="1:17" s="26" customFormat="1">
      <c r="A91" s="26" t="s">
        <v>341</v>
      </c>
      <c r="B91" s="90" t="s">
        <v>342</v>
      </c>
      <c r="C91" s="18"/>
      <c r="D91" s="88" t="s">
        <v>343</v>
      </c>
      <c r="E91" s="69">
        <v>0</v>
      </c>
      <c r="F91" s="62">
        <v>0</v>
      </c>
      <c r="G91" s="9"/>
      <c r="H91" s="59">
        <v>350</v>
      </c>
      <c r="I91" s="95">
        <v>0</v>
      </c>
      <c r="J91" s="9">
        <v>1.8</v>
      </c>
      <c r="K91" s="26" t="s">
        <v>344</v>
      </c>
      <c r="L91" s="107" t="s">
        <v>17</v>
      </c>
      <c r="M91" s="107" t="s">
        <v>104</v>
      </c>
      <c r="N91" s="107"/>
      <c r="O91" s="26" t="s">
        <v>90</v>
      </c>
      <c r="P91" s="26">
        <v>0</v>
      </c>
      <c r="Q91" s="26">
        <v>0</v>
      </c>
    </row>
    <row r="92" spans="1:17" s="26" customFormat="1" ht="12.75">
      <c r="A92" s="26" t="s">
        <v>345</v>
      </c>
      <c r="B92" s="90" t="s">
        <v>346</v>
      </c>
      <c r="C92" s="18"/>
      <c r="D92" s="88" t="s">
        <v>347</v>
      </c>
      <c r="E92" s="83">
        <v>1024</v>
      </c>
      <c r="F92" s="85">
        <v>0</v>
      </c>
      <c r="G92" s="9">
        <v>2.5</v>
      </c>
      <c r="H92" s="59"/>
      <c r="I92" s="71"/>
      <c r="J92" s="9"/>
      <c r="L92" s="107" t="s">
        <v>39</v>
      </c>
      <c r="M92" s="107" t="s">
        <v>104</v>
      </c>
      <c r="N92" s="107"/>
      <c r="O92" s="26" t="s">
        <v>35</v>
      </c>
      <c r="P92" s="26" t="s">
        <v>30</v>
      </c>
      <c r="Q92" s="26">
        <v>0</v>
      </c>
    </row>
    <row r="93" spans="1:17" s="26" customFormat="1" ht="12.75">
      <c r="A93" s="26" t="s">
        <v>348</v>
      </c>
      <c r="B93" s="90" t="s">
        <v>349</v>
      </c>
      <c r="C93" s="18"/>
      <c r="D93" s="88" t="s">
        <v>350</v>
      </c>
      <c r="E93" s="82">
        <v>0</v>
      </c>
      <c r="F93" s="85" t="s">
        <v>2626</v>
      </c>
      <c r="G93" s="9">
        <v>2.7</v>
      </c>
      <c r="H93" s="59"/>
      <c r="I93" s="71"/>
      <c r="J93" s="9"/>
      <c r="L93" s="104" t="s">
        <v>23</v>
      </c>
      <c r="M93" s="104" t="s">
        <v>104</v>
      </c>
      <c r="N93" s="104"/>
      <c r="O93" s="26" t="s">
        <v>29</v>
      </c>
      <c r="P93" s="26">
        <v>0</v>
      </c>
      <c r="Q93" s="26">
        <v>0</v>
      </c>
    </row>
    <row r="94" spans="1:17" s="26" customFormat="1" ht="12.75">
      <c r="A94" s="26" t="s">
        <v>351</v>
      </c>
      <c r="B94" s="90" t="s">
        <v>352</v>
      </c>
      <c r="C94" s="31"/>
      <c r="D94" s="88" t="s">
        <v>353</v>
      </c>
      <c r="E94" s="69">
        <v>1728</v>
      </c>
      <c r="F94" s="85">
        <v>0</v>
      </c>
      <c r="G94" s="9">
        <v>2.5</v>
      </c>
      <c r="H94" s="59"/>
      <c r="I94" s="71"/>
      <c r="J94" s="9"/>
      <c r="L94" s="104" t="s">
        <v>39</v>
      </c>
      <c r="M94" s="104" t="s">
        <v>104</v>
      </c>
      <c r="N94" s="104"/>
      <c r="O94" s="26" t="s">
        <v>35</v>
      </c>
      <c r="P94" s="26" t="s">
        <v>30</v>
      </c>
      <c r="Q94" s="26" t="s">
        <v>338</v>
      </c>
    </row>
    <row r="95" spans="1:17" s="26" customFormat="1">
      <c r="A95" s="26" t="s">
        <v>354</v>
      </c>
      <c r="B95" s="90" t="s">
        <v>355</v>
      </c>
      <c r="C95" s="18"/>
      <c r="D95" s="88" t="s">
        <v>356</v>
      </c>
      <c r="E95" s="82">
        <v>64</v>
      </c>
      <c r="F95" s="69">
        <v>0</v>
      </c>
      <c r="G95" s="9">
        <v>0</v>
      </c>
      <c r="H95" s="59">
        <v>200</v>
      </c>
      <c r="I95" s="95" t="s">
        <v>357</v>
      </c>
      <c r="J95" s="9">
        <v>2.0499999999999998</v>
      </c>
      <c r="K95" s="26" t="s">
        <v>358</v>
      </c>
      <c r="L95" s="104" t="s">
        <v>23</v>
      </c>
      <c r="M95" s="104" t="s">
        <v>289</v>
      </c>
      <c r="N95" s="104"/>
      <c r="O95" s="26" t="s">
        <v>25</v>
      </c>
      <c r="P95" s="26">
        <v>0</v>
      </c>
      <c r="Q95" s="26">
        <v>0</v>
      </c>
    </row>
    <row r="96" spans="1:17" s="26" customFormat="1">
      <c r="A96" s="26" t="s">
        <v>359</v>
      </c>
      <c r="B96" s="90" t="s">
        <v>360</v>
      </c>
      <c r="C96" s="18"/>
      <c r="D96" s="88" t="s">
        <v>361</v>
      </c>
      <c r="E96" s="82">
        <v>0</v>
      </c>
      <c r="F96" s="69">
        <v>0</v>
      </c>
      <c r="G96" s="9"/>
      <c r="H96" s="59">
        <v>1800</v>
      </c>
      <c r="I96" s="95">
        <v>0</v>
      </c>
      <c r="J96" s="9">
        <v>1.5</v>
      </c>
      <c r="K96" s="26" t="s">
        <v>362</v>
      </c>
      <c r="L96" s="104" t="s">
        <v>39</v>
      </c>
      <c r="M96" s="104"/>
      <c r="N96" s="104"/>
      <c r="O96" s="26" t="s">
        <v>90</v>
      </c>
      <c r="P96" s="26">
        <v>0</v>
      </c>
      <c r="Q96" s="26" t="s">
        <v>158</v>
      </c>
    </row>
    <row r="97" spans="1:17" s="26" customFormat="1" ht="12.75">
      <c r="A97" s="26" t="s">
        <v>363</v>
      </c>
      <c r="B97" s="91" t="s">
        <v>364</v>
      </c>
      <c r="C97" s="31"/>
      <c r="D97" s="88" t="s">
        <v>365</v>
      </c>
      <c r="E97" s="82">
        <v>96</v>
      </c>
      <c r="F97" s="85"/>
      <c r="G97" s="9">
        <v>2.25</v>
      </c>
      <c r="H97" s="59"/>
      <c r="I97" s="71"/>
      <c r="J97" s="9"/>
      <c r="L97" s="104" t="s">
        <v>17</v>
      </c>
      <c r="M97" s="104" t="s">
        <v>104</v>
      </c>
      <c r="N97" s="104"/>
      <c r="O97" s="26" t="s">
        <v>35</v>
      </c>
      <c r="P97" s="26" t="s">
        <v>30</v>
      </c>
      <c r="Q97" s="26" t="s">
        <v>366</v>
      </c>
    </row>
    <row r="98" spans="1:17" s="26" customFormat="1" ht="12.75">
      <c r="B98" s="91" t="s">
        <v>2564</v>
      </c>
      <c r="C98" s="31"/>
      <c r="D98" s="88" t="s">
        <v>2565</v>
      </c>
      <c r="E98" s="82">
        <v>32</v>
      </c>
      <c r="F98" s="85"/>
      <c r="G98" s="9">
        <v>2</v>
      </c>
      <c r="H98" s="59"/>
      <c r="I98" s="71"/>
      <c r="J98" s="9"/>
      <c r="L98" s="104" t="s">
        <v>17</v>
      </c>
      <c r="M98" s="104"/>
      <c r="N98" s="104"/>
    </row>
    <row r="99" spans="1:17" s="26" customFormat="1">
      <c r="A99" s="26" t="s">
        <v>367</v>
      </c>
      <c r="B99" s="90" t="s">
        <v>368</v>
      </c>
      <c r="C99" s="18"/>
      <c r="D99" s="88" t="s">
        <v>369</v>
      </c>
      <c r="E99" s="82">
        <v>0</v>
      </c>
      <c r="F99" s="95" t="s">
        <v>2559</v>
      </c>
      <c r="G99" s="9">
        <v>2.1</v>
      </c>
      <c r="H99" s="59"/>
      <c r="I99" s="71"/>
      <c r="J99" s="9"/>
      <c r="K99" s="26" t="s">
        <v>370</v>
      </c>
      <c r="L99" s="104" t="s">
        <v>17</v>
      </c>
      <c r="M99" s="104" t="s">
        <v>104</v>
      </c>
      <c r="N99" s="104"/>
      <c r="O99" s="26" t="s">
        <v>35</v>
      </c>
      <c r="P99" s="26">
        <v>0</v>
      </c>
      <c r="Q99" s="26">
        <v>0</v>
      </c>
    </row>
    <row r="100" spans="1:17" s="26" customFormat="1" ht="12.75">
      <c r="A100" s="26" t="s">
        <v>371</v>
      </c>
      <c r="B100" s="90" t="s">
        <v>372</v>
      </c>
      <c r="C100" s="18"/>
      <c r="D100" s="88" t="s">
        <v>373</v>
      </c>
      <c r="E100" s="82">
        <v>0</v>
      </c>
      <c r="F100" s="85" t="s">
        <v>2559</v>
      </c>
      <c r="G100" s="9">
        <v>2.5</v>
      </c>
      <c r="H100" s="59"/>
      <c r="I100" s="71"/>
      <c r="J100" s="9"/>
      <c r="L100" s="104" t="s">
        <v>39</v>
      </c>
      <c r="M100" s="104" t="s">
        <v>104</v>
      </c>
      <c r="N100" s="104"/>
      <c r="O100" s="26" t="s">
        <v>84</v>
      </c>
      <c r="P100" s="26" t="s">
        <v>30</v>
      </c>
      <c r="Q100" s="26" t="s">
        <v>31</v>
      </c>
    </row>
    <row r="101" spans="1:17" s="26" customFormat="1">
      <c r="A101" s="26" t="s">
        <v>374</v>
      </c>
      <c r="B101" s="90" t="s">
        <v>375</v>
      </c>
      <c r="C101" s="18"/>
      <c r="D101" s="88" t="s">
        <v>376</v>
      </c>
      <c r="E101" s="82">
        <v>0</v>
      </c>
      <c r="F101" s="95" t="s">
        <v>2559</v>
      </c>
      <c r="G101" s="9">
        <v>1.8</v>
      </c>
      <c r="H101" s="59"/>
      <c r="I101" s="71"/>
      <c r="J101" s="9"/>
      <c r="K101" s="26" t="s">
        <v>377</v>
      </c>
      <c r="L101" s="104" t="s">
        <v>23</v>
      </c>
      <c r="M101" s="104" t="s">
        <v>24</v>
      </c>
      <c r="N101" s="104"/>
      <c r="O101" s="26" t="s">
        <v>25</v>
      </c>
      <c r="P101" s="26">
        <v>0</v>
      </c>
      <c r="Q101" s="26" t="s">
        <v>338</v>
      </c>
    </row>
    <row r="102" spans="1:17" s="26" customFormat="1" ht="12.75">
      <c r="A102" s="26" t="s">
        <v>378</v>
      </c>
      <c r="B102" s="90" t="s">
        <v>379</v>
      </c>
      <c r="C102" s="18"/>
      <c r="D102" s="88" t="s">
        <v>380</v>
      </c>
      <c r="E102" s="69">
        <v>0</v>
      </c>
      <c r="F102" s="69">
        <v>0</v>
      </c>
      <c r="G102" s="69">
        <v>0</v>
      </c>
      <c r="H102" s="59">
        <v>0</v>
      </c>
      <c r="I102" s="85" t="s">
        <v>2559</v>
      </c>
      <c r="J102" s="9">
        <v>1.6</v>
      </c>
      <c r="K102" s="26" t="s">
        <v>381</v>
      </c>
      <c r="L102" s="104" t="s">
        <v>39</v>
      </c>
      <c r="M102" s="104"/>
      <c r="N102" s="104"/>
      <c r="O102" s="26" t="s">
        <v>25</v>
      </c>
      <c r="P102" s="26">
        <v>0</v>
      </c>
      <c r="Q102" s="26" t="s">
        <v>158</v>
      </c>
    </row>
    <row r="103" spans="1:17" s="26" customFormat="1" ht="12.75">
      <c r="A103" s="26" t="s">
        <v>382</v>
      </c>
      <c r="B103" s="91" t="s">
        <v>383</v>
      </c>
      <c r="C103" s="18"/>
      <c r="D103" s="88" t="s">
        <v>384</v>
      </c>
      <c r="E103" s="69">
        <v>0</v>
      </c>
      <c r="F103" s="69">
        <v>0</v>
      </c>
      <c r="G103" s="69">
        <v>0</v>
      </c>
      <c r="H103" s="59">
        <v>800</v>
      </c>
      <c r="I103" s="87">
        <v>0</v>
      </c>
      <c r="J103" s="9">
        <v>1.8</v>
      </c>
      <c r="K103" s="26" t="s">
        <v>385</v>
      </c>
      <c r="L103" s="104" t="s">
        <v>17</v>
      </c>
      <c r="M103" s="104" t="s">
        <v>104</v>
      </c>
      <c r="N103" s="104"/>
      <c r="O103" s="26">
        <v>0</v>
      </c>
      <c r="P103" s="26" t="s">
        <v>30</v>
      </c>
      <c r="Q103" s="26" t="s">
        <v>305</v>
      </c>
    </row>
    <row r="104" spans="1:17" s="26" customFormat="1" ht="12.75">
      <c r="A104" s="26" t="s">
        <v>388</v>
      </c>
      <c r="B104" s="90" t="s">
        <v>389</v>
      </c>
      <c r="C104" s="18"/>
      <c r="D104" s="88" t="s">
        <v>390</v>
      </c>
      <c r="E104" s="83"/>
      <c r="F104" s="62" t="s">
        <v>2559</v>
      </c>
      <c r="G104" s="9">
        <v>2.9</v>
      </c>
      <c r="H104" s="59"/>
      <c r="I104" s="71"/>
      <c r="J104" s="9"/>
      <c r="L104" s="107" t="s">
        <v>23</v>
      </c>
      <c r="M104" s="107" t="s">
        <v>24</v>
      </c>
      <c r="N104" s="107"/>
      <c r="O104" s="26" t="s">
        <v>25</v>
      </c>
      <c r="P104" s="26" t="s">
        <v>30</v>
      </c>
      <c r="Q104" s="26" t="s">
        <v>42</v>
      </c>
    </row>
    <row r="105" spans="1:17" s="26" customFormat="1" ht="12.75">
      <c r="A105" s="26" t="s">
        <v>391</v>
      </c>
      <c r="B105" s="90" t="s">
        <v>392</v>
      </c>
      <c r="C105" s="18"/>
      <c r="D105" s="88" t="s">
        <v>393</v>
      </c>
      <c r="E105" s="82">
        <v>0</v>
      </c>
      <c r="F105" s="85" t="s">
        <v>2559</v>
      </c>
      <c r="G105" s="9">
        <v>2.15</v>
      </c>
      <c r="H105" s="59">
        <v>0</v>
      </c>
      <c r="I105" s="59">
        <v>0</v>
      </c>
      <c r="J105" s="9"/>
      <c r="L105" s="107" t="s">
        <v>23</v>
      </c>
      <c r="M105" s="107"/>
      <c r="N105" s="107"/>
      <c r="O105" s="26" t="s">
        <v>25</v>
      </c>
      <c r="P105" s="26">
        <v>0</v>
      </c>
      <c r="Q105" s="26">
        <v>0</v>
      </c>
    </row>
    <row r="106" spans="1:17" s="26" customFormat="1">
      <c r="A106" s="26" t="s">
        <v>394</v>
      </c>
      <c r="B106" s="90" t="s">
        <v>395</v>
      </c>
      <c r="C106" s="18"/>
      <c r="D106" s="88" t="s">
        <v>396</v>
      </c>
      <c r="E106" s="82">
        <v>800</v>
      </c>
      <c r="F106" s="95">
        <v>0</v>
      </c>
      <c r="G106" s="9">
        <v>1.8</v>
      </c>
      <c r="H106" s="59">
        <v>1750</v>
      </c>
      <c r="I106" s="95" t="s">
        <v>2593</v>
      </c>
      <c r="J106" s="9">
        <v>1.5</v>
      </c>
      <c r="K106" s="26" t="s">
        <v>397</v>
      </c>
      <c r="L106" s="104" t="s">
        <v>39</v>
      </c>
      <c r="M106" s="104"/>
      <c r="N106" s="104"/>
      <c r="O106" s="26" t="s">
        <v>25</v>
      </c>
      <c r="P106" s="26" t="s">
        <v>30</v>
      </c>
      <c r="Q106" s="26" t="s">
        <v>18</v>
      </c>
    </row>
    <row r="107" spans="1:17" s="26" customFormat="1" ht="12.75">
      <c r="A107" s="26" t="s">
        <v>2325</v>
      </c>
      <c r="B107" s="90" t="s">
        <v>398</v>
      </c>
      <c r="C107" s="18"/>
      <c r="D107" s="88" t="s">
        <v>399</v>
      </c>
      <c r="E107" s="82">
        <v>0</v>
      </c>
      <c r="F107" s="85" t="s">
        <v>2559</v>
      </c>
      <c r="G107" s="9">
        <v>2.25</v>
      </c>
      <c r="H107" s="59"/>
      <c r="I107" s="85"/>
      <c r="J107" s="9"/>
      <c r="L107" s="104" t="s">
        <v>23</v>
      </c>
      <c r="M107" s="104"/>
      <c r="N107" s="104"/>
      <c r="O107" s="26" t="e">
        <v>#N/A</v>
      </c>
      <c r="P107" s="26" t="e">
        <v>#N/A</v>
      </c>
      <c r="Q107" s="26" t="e">
        <v>#N/A</v>
      </c>
    </row>
    <row r="108" spans="1:17" s="26" customFormat="1">
      <c r="A108" s="26" t="s">
        <v>400</v>
      </c>
      <c r="B108" s="90" t="s">
        <v>401</v>
      </c>
      <c r="C108" s="18"/>
      <c r="D108" s="88" t="s">
        <v>402</v>
      </c>
      <c r="E108" s="69">
        <v>0</v>
      </c>
      <c r="F108" s="95" t="s">
        <v>2559</v>
      </c>
      <c r="G108" s="9">
        <v>2.5</v>
      </c>
      <c r="H108" s="59"/>
      <c r="I108" s="71"/>
      <c r="J108" s="9"/>
      <c r="L108" s="104" t="s">
        <v>39</v>
      </c>
      <c r="M108" s="104"/>
      <c r="N108" s="104"/>
      <c r="O108" s="26" t="s">
        <v>29</v>
      </c>
      <c r="P108" s="26" t="s">
        <v>30</v>
      </c>
      <c r="Q108" s="26" t="s">
        <v>18</v>
      </c>
    </row>
    <row r="109" spans="1:17" s="26" customFormat="1">
      <c r="A109" s="26" t="s">
        <v>403</v>
      </c>
      <c r="B109" s="90" t="s">
        <v>404</v>
      </c>
      <c r="C109" s="18"/>
      <c r="D109" s="88" t="s">
        <v>405</v>
      </c>
      <c r="E109" s="82">
        <v>192</v>
      </c>
      <c r="F109" s="85" t="s">
        <v>2627</v>
      </c>
      <c r="G109" s="9">
        <v>2.25</v>
      </c>
      <c r="H109" s="59"/>
      <c r="I109" s="71"/>
      <c r="J109" s="9"/>
      <c r="L109" s="105" t="s">
        <v>39</v>
      </c>
      <c r="M109" s="105"/>
      <c r="N109" s="105"/>
      <c r="O109" s="26" t="s">
        <v>84</v>
      </c>
      <c r="P109" s="26">
        <v>0</v>
      </c>
      <c r="Q109" s="26">
        <v>0</v>
      </c>
    </row>
    <row r="110" spans="1:17" s="26" customFormat="1" ht="12.75">
      <c r="A110" s="26" t="s">
        <v>406</v>
      </c>
      <c r="B110" s="90" t="s">
        <v>407</v>
      </c>
      <c r="C110" s="18"/>
      <c r="D110" s="88" t="s">
        <v>408</v>
      </c>
      <c r="E110" s="82">
        <v>736</v>
      </c>
      <c r="F110" s="85">
        <v>0</v>
      </c>
      <c r="G110" s="9">
        <v>1.8</v>
      </c>
      <c r="H110" s="59"/>
      <c r="I110" s="71"/>
      <c r="J110" s="9"/>
      <c r="L110" s="104" t="s">
        <v>23</v>
      </c>
      <c r="M110" s="104"/>
      <c r="N110" s="104"/>
      <c r="O110" s="26" t="s">
        <v>25</v>
      </c>
      <c r="P110" s="26" t="s">
        <v>30</v>
      </c>
      <c r="Q110" s="26">
        <v>0</v>
      </c>
    </row>
    <row r="111" spans="1:17" s="26" customFormat="1">
      <c r="A111" s="26" t="s">
        <v>409</v>
      </c>
      <c r="B111" s="90" t="s">
        <v>410</v>
      </c>
      <c r="C111" s="18"/>
      <c r="D111" s="88" t="s">
        <v>411</v>
      </c>
      <c r="E111" s="82">
        <v>1920</v>
      </c>
      <c r="F111" s="85">
        <v>0</v>
      </c>
      <c r="G111" s="9">
        <v>2</v>
      </c>
      <c r="H111" s="59">
        <v>500</v>
      </c>
      <c r="I111" s="95">
        <v>0</v>
      </c>
      <c r="J111" s="9">
        <v>1.6</v>
      </c>
      <c r="K111" s="26" t="s">
        <v>412</v>
      </c>
      <c r="L111" s="104" t="s">
        <v>39</v>
      </c>
      <c r="M111" s="104"/>
      <c r="N111" s="104"/>
      <c r="O111" s="26" t="s">
        <v>90</v>
      </c>
      <c r="P111" s="26" t="s">
        <v>30</v>
      </c>
      <c r="Q111" s="26" t="s">
        <v>18</v>
      </c>
    </row>
    <row r="112" spans="1:17" s="26" customFormat="1" ht="12.75">
      <c r="A112" s="26" t="s">
        <v>413</v>
      </c>
      <c r="B112" s="90" t="s">
        <v>414</v>
      </c>
      <c r="C112" s="18"/>
      <c r="D112" s="88" t="s">
        <v>415</v>
      </c>
      <c r="E112" s="82">
        <v>2496</v>
      </c>
      <c r="F112" s="85">
        <v>0</v>
      </c>
      <c r="G112" s="9">
        <v>2.5</v>
      </c>
      <c r="H112" s="59"/>
      <c r="I112" s="71"/>
      <c r="J112" s="9"/>
      <c r="L112" s="104" t="s">
        <v>23</v>
      </c>
      <c r="M112" s="104"/>
      <c r="N112" s="104"/>
      <c r="O112" s="26" t="s">
        <v>25</v>
      </c>
      <c r="P112" s="26" t="s">
        <v>30</v>
      </c>
      <c r="Q112" s="26" t="s">
        <v>18</v>
      </c>
    </row>
    <row r="113" spans="1:19" s="26" customFormat="1" ht="12.75">
      <c r="A113" s="26" t="s">
        <v>416</v>
      </c>
      <c r="B113" s="90" t="s">
        <v>417</v>
      </c>
      <c r="C113" s="18"/>
      <c r="D113" s="88" t="s">
        <v>418</v>
      </c>
      <c r="E113" s="82">
        <v>0</v>
      </c>
      <c r="F113" s="85" t="s">
        <v>2559</v>
      </c>
      <c r="G113" s="9">
        <v>2.5</v>
      </c>
      <c r="H113" s="59"/>
      <c r="I113" s="71"/>
      <c r="J113" s="9">
        <v>1.75</v>
      </c>
      <c r="K113" s="26" t="s">
        <v>419</v>
      </c>
      <c r="L113" s="104" t="s">
        <v>39</v>
      </c>
      <c r="M113" s="104"/>
      <c r="N113" s="104"/>
      <c r="O113" s="26" t="s">
        <v>25</v>
      </c>
      <c r="P113" s="26" t="s">
        <v>30</v>
      </c>
      <c r="Q113" s="26" t="s">
        <v>18</v>
      </c>
    </row>
    <row r="114" spans="1:19" s="26" customFormat="1" ht="12.75">
      <c r="A114" s="26" t="s">
        <v>420</v>
      </c>
      <c r="B114" s="90" t="s">
        <v>421</v>
      </c>
      <c r="C114" s="18"/>
      <c r="D114" s="88" t="s">
        <v>422</v>
      </c>
      <c r="E114" s="69">
        <v>0</v>
      </c>
      <c r="F114" s="69" t="s">
        <v>2559</v>
      </c>
      <c r="G114" s="9">
        <v>3.95</v>
      </c>
      <c r="H114" s="59"/>
      <c r="I114" s="71"/>
      <c r="J114" s="9"/>
      <c r="L114" s="104" t="s">
        <v>23</v>
      </c>
      <c r="M114" s="104"/>
      <c r="N114" s="104"/>
      <c r="O114" s="26" t="s">
        <v>84</v>
      </c>
      <c r="P114" s="26" t="s">
        <v>30</v>
      </c>
      <c r="Q114" s="26" t="s">
        <v>423</v>
      </c>
    </row>
    <row r="115" spans="1:19" s="26" customFormat="1" ht="12.75">
      <c r="A115" s="26" t="s">
        <v>424</v>
      </c>
      <c r="B115" s="90" t="s">
        <v>425</v>
      </c>
      <c r="C115" s="18"/>
      <c r="D115" s="88" t="s">
        <v>426</v>
      </c>
      <c r="E115" s="82">
        <v>416</v>
      </c>
      <c r="F115" s="85">
        <v>0</v>
      </c>
      <c r="G115" s="9">
        <v>2.4</v>
      </c>
      <c r="H115" s="59"/>
      <c r="I115" s="71"/>
      <c r="J115" s="9"/>
      <c r="L115" s="104" t="s">
        <v>23</v>
      </c>
      <c r="M115" s="104"/>
      <c r="N115" s="104"/>
      <c r="O115" s="26" t="s">
        <v>35</v>
      </c>
      <c r="P115" s="26" t="s">
        <v>30</v>
      </c>
      <c r="Q115" s="26" t="s">
        <v>117</v>
      </c>
    </row>
    <row r="116" spans="1:19" s="26" customFormat="1">
      <c r="A116" s="26" t="s">
        <v>427</v>
      </c>
      <c r="B116" s="90" t="s">
        <v>428</v>
      </c>
      <c r="C116" s="20" t="s">
        <v>429</v>
      </c>
      <c r="D116" s="88" t="s">
        <v>430</v>
      </c>
      <c r="E116" s="82">
        <v>1792</v>
      </c>
      <c r="F116" s="95">
        <v>0</v>
      </c>
      <c r="G116" s="9">
        <v>1.8</v>
      </c>
      <c r="H116" s="59"/>
      <c r="I116" s="71"/>
      <c r="J116" s="9"/>
      <c r="L116" s="104" t="s">
        <v>23</v>
      </c>
      <c r="M116" s="104"/>
      <c r="N116" s="104" t="s">
        <v>40</v>
      </c>
      <c r="O116" s="26">
        <v>0</v>
      </c>
      <c r="P116" s="26">
        <v>0</v>
      </c>
      <c r="Q116" s="26">
        <v>0</v>
      </c>
    </row>
    <row r="117" spans="1:19" s="26" customFormat="1">
      <c r="A117" s="26" t="s">
        <v>431</v>
      </c>
      <c r="B117" s="90" t="s">
        <v>432</v>
      </c>
      <c r="C117" s="18"/>
      <c r="D117" s="88" t="s">
        <v>433</v>
      </c>
      <c r="E117" s="82">
        <v>0</v>
      </c>
      <c r="F117" s="95" t="s">
        <v>2559</v>
      </c>
      <c r="G117" s="9">
        <v>2.25</v>
      </c>
      <c r="H117" s="59"/>
      <c r="I117" s="71"/>
      <c r="J117" s="9"/>
      <c r="K117" s="26" t="s">
        <v>434</v>
      </c>
      <c r="L117" s="104" t="s">
        <v>23</v>
      </c>
      <c r="M117" s="104"/>
      <c r="N117" s="104"/>
      <c r="O117" s="26">
        <v>0</v>
      </c>
      <c r="P117" s="26" t="s">
        <v>30</v>
      </c>
      <c r="Q117" s="26" t="s">
        <v>42</v>
      </c>
    </row>
    <row r="118" spans="1:19" s="26" customFormat="1" ht="12.75">
      <c r="A118" s="26" t="s">
        <v>435</v>
      </c>
      <c r="B118" s="90" t="s">
        <v>436</v>
      </c>
      <c r="C118" s="18"/>
      <c r="D118" s="88" t="s">
        <v>437</v>
      </c>
      <c r="E118" s="82">
        <v>928</v>
      </c>
      <c r="F118" s="85" t="s">
        <v>2628</v>
      </c>
      <c r="G118" s="9">
        <v>1.8</v>
      </c>
      <c r="H118" s="59"/>
      <c r="I118" s="71"/>
      <c r="J118" s="9"/>
      <c r="K118" s="26" t="s">
        <v>438</v>
      </c>
      <c r="L118" s="104" t="s">
        <v>39</v>
      </c>
      <c r="M118" s="104"/>
      <c r="N118" s="104"/>
      <c r="O118" s="26" t="s">
        <v>84</v>
      </c>
      <c r="P118" s="26">
        <v>0</v>
      </c>
      <c r="Q118" s="26" t="s">
        <v>42</v>
      </c>
    </row>
    <row r="119" spans="1:19" s="26" customFormat="1" ht="12.75">
      <c r="A119" s="26" t="s">
        <v>439</v>
      </c>
      <c r="B119" s="90" t="s">
        <v>440</v>
      </c>
      <c r="C119" s="18"/>
      <c r="D119" s="88" t="s">
        <v>441</v>
      </c>
      <c r="E119" s="82">
        <v>576</v>
      </c>
      <c r="F119" s="85">
        <v>0</v>
      </c>
      <c r="G119" s="9">
        <v>2.25</v>
      </c>
      <c r="H119" s="59"/>
      <c r="I119" s="71"/>
      <c r="J119" s="9"/>
      <c r="K119" s="26" t="s">
        <v>442</v>
      </c>
      <c r="L119" s="104" t="s">
        <v>39</v>
      </c>
      <c r="M119" s="104"/>
      <c r="N119" s="104"/>
      <c r="O119" s="26" t="s">
        <v>29</v>
      </c>
      <c r="P119" s="26">
        <v>0</v>
      </c>
      <c r="Q119" s="26" t="s">
        <v>18</v>
      </c>
    </row>
    <row r="120" spans="1:19" s="26" customFormat="1" ht="12.75">
      <c r="A120" s="26" t="s">
        <v>443</v>
      </c>
      <c r="B120" s="90" t="s">
        <v>444</v>
      </c>
      <c r="C120" s="18"/>
      <c r="D120" s="88" t="s">
        <v>445</v>
      </c>
      <c r="E120" s="82">
        <v>672</v>
      </c>
      <c r="F120" s="85">
        <v>0</v>
      </c>
      <c r="G120" s="9">
        <v>2.25</v>
      </c>
      <c r="H120" s="59"/>
      <c r="I120" s="71"/>
      <c r="J120" s="9"/>
      <c r="L120" s="104" t="s">
        <v>17</v>
      </c>
      <c r="M120" s="104"/>
      <c r="N120" s="104"/>
      <c r="O120" s="26">
        <v>0</v>
      </c>
      <c r="P120" s="26">
        <v>0</v>
      </c>
      <c r="Q120" s="26">
        <v>0</v>
      </c>
    </row>
    <row r="121" spans="1:19">
      <c r="A121" s="26" t="s">
        <v>446</v>
      </c>
      <c r="B121" s="90" t="s">
        <v>447</v>
      </c>
      <c r="C121" s="18"/>
      <c r="D121" s="88" t="s">
        <v>448</v>
      </c>
      <c r="E121" s="82">
        <v>256</v>
      </c>
      <c r="F121" s="85">
        <v>0</v>
      </c>
      <c r="G121" s="9">
        <v>1.8</v>
      </c>
      <c r="H121" s="59"/>
      <c r="I121" s="71"/>
      <c r="J121" s="9"/>
      <c r="L121" s="104" t="s">
        <v>39</v>
      </c>
      <c r="M121" s="104"/>
      <c r="N121" s="104"/>
      <c r="O121" t="s">
        <v>35</v>
      </c>
      <c r="P121" t="s">
        <v>30</v>
      </c>
      <c r="Q121" t="s">
        <v>207</v>
      </c>
    </row>
    <row r="122" spans="1:19">
      <c r="A122" s="26" t="s">
        <v>449</v>
      </c>
      <c r="B122" s="90" t="s">
        <v>450</v>
      </c>
      <c r="C122" s="18" t="s">
        <v>451</v>
      </c>
      <c r="D122" s="88" t="s">
        <v>452</v>
      </c>
      <c r="E122" s="69">
        <v>416</v>
      </c>
      <c r="F122" s="85">
        <v>0</v>
      </c>
      <c r="G122" s="9">
        <v>2</v>
      </c>
      <c r="H122" s="59"/>
      <c r="I122" s="71"/>
      <c r="J122" s="9"/>
      <c r="L122" s="104" t="s">
        <v>39</v>
      </c>
      <c r="M122" s="104"/>
      <c r="N122" s="104"/>
      <c r="O122" t="s">
        <v>29</v>
      </c>
      <c r="P122">
        <v>0</v>
      </c>
      <c r="Q122" t="s">
        <v>31</v>
      </c>
    </row>
    <row r="123" spans="1:19">
      <c r="A123" s="26" t="s">
        <v>453</v>
      </c>
      <c r="B123" s="90" t="s">
        <v>454</v>
      </c>
      <c r="C123" s="18" t="s">
        <v>455</v>
      </c>
      <c r="D123" s="88" t="s">
        <v>456</v>
      </c>
      <c r="E123" s="82">
        <v>2720</v>
      </c>
      <c r="F123" s="85" t="s">
        <v>2629</v>
      </c>
      <c r="G123" s="9">
        <v>2</v>
      </c>
      <c r="H123" s="59"/>
      <c r="I123" s="71"/>
      <c r="J123" s="9"/>
      <c r="L123" s="104" t="s">
        <v>39</v>
      </c>
      <c r="M123" s="104"/>
      <c r="N123" s="104"/>
      <c r="O123" t="s">
        <v>29</v>
      </c>
      <c r="P123">
        <v>0</v>
      </c>
      <c r="Q123" t="s">
        <v>31</v>
      </c>
      <c r="S123" s="26"/>
    </row>
    <row r="124" spans="1:19">
      <c r="A124" s="26" t="s">
        <v>457</v>
      </c>
      <c r="B124" s="90" t="s">
        <v>458</v>
      </c>
      <c r="C124" s="18"/>
      <c r="D124" s="88" t="s">
        <v>459</v>
      </c>
      <c r="E124" s="82">
        <v>0</v>
      </c>
      <c r="F124" s="69">
        <v>0</v>
      </c>
      <c r="G124" s="69">
        <v>0</v>
      </c>
      <c r="H124" s="59">
        <v>850</v>
      </c>
      <c r="I124" s="95">
        <v>0</v>
      </c>
      <c r="J124" s="9">
        <v>1.5</v>
      </c>
      <c r="K124" t="s">
        <v>460</v>
      </c>
      <c r="L124" s="106" t="s">
        <v>23</v>
      </c>
      <c r="M124" s="106"/>
      <c r="N124" s="106" t="s">
        <v>461</v>
      </c>
      <c r="O124" t="s">
        <v>29</v>
      </c>
      <c r="P124" t="s">
        <v>30</v>
      </c>
      <c r="Q124">
        <v>0</v>
      </c>
    </row>
    <row r="125" spans="1:19">
      <c r="A125" s="26" t="s">
        <v>462</v>
      </c>
      <c r="B125" s="90" t="s">
        <v>463</v>
      </c>
      <c r="C125" s="18"/>
      <c r="D125" s="88" t="s">
        <v>464</v>
      </c>
      <c r="E125" s="82">
        <v>64</v>
      </c>
      <c r="F125" s="85" t="s">
        <v>2576</v>
      </c>
      <c r="G125" s="9">
        <v>2.4</v>
      </c>
      <c r="H125" s="59"/>
      <c r="I125" s="71"/>
      <c r="J125" s="9"/>
      <c r="L125" s="104" t="s">
        <v>23</v>
      </c>
      <c r="M125" s="104" t="s">
        <v>24</v>
      </c>
      <c r="N125" s="104"/>
      <c r="O125" t="s">
        <v>25</v>
      </c>
      <c r="P125">
        <v>0</v>
      </c>
      <c r="Q125">
        <v>0</v>
      </c>
      <c r="S125" s="26"/>
    </row>
    <row r="126" spans="1:19">
      <c r="A126" s="26" t="s">
        <v>465</v>
      </c>
      <c r="B126" s="90" t="s">
        <v>466</v>
      </c>
      <c r="C126" s="18"/>
      <c r="D126" s="88" t="s">
        <v>467</v>
      </c>
      <c r="E126" s="82">
        <v>288</v>
      </c>
      <c r="F126" s="85">
        <v>0</v>
      </c>
      <c r="G126" s="9">
        <v>2</v>
      </c>
      <c r="H126" s="59"/>
      <c r="I126" s="71"/>
      <c r="J126" s="9"/>
      <c r="L126" s="104" t="s">
        <v>23</v>
      </c>
      <c r="M126" s="104"/>
      <c r="N126" s="104"/>
      <c r="O126" t="s">
        <v>25</v>
      </c>
      <c r="P126" t="s">
        <v>30</v>
      </c>
      <c r="Q126" t="s">
        <v>42</v>
      </c>
      <c r="S126" s="26"/>
    </row>
    <row r="127" spans="1:19">
      <c r="A127" s="26" t="s">
        <v>468</v>
      </c>
      <c r="B127" s="90" t="s">
        <v>469</v>
      </c>
      <c r="C127" s="18"/>
      <c r="D127" s="88" t="s">
        <v>470</v>
      </c>
      <c r="E127" s="82">
        <v>960</v>
      </c>
      <c r="F127" s="85">
        <v>0</v>
      </c>
      <c r="G127" s="9">
        <v>2.15</v>
      </c>
      <c r="H127" s="59"/>
      <c r="I127" s="71"/>
      <c r="J127" s="9"/>
      <c r="L127" s="104" t="s">
        <v>23</v>
      </c>
      <c r="M127" s="104"/>
      <c r="N127" s="104"/>
      <c r="O127" t="s">
        <v>35</v>
      </c>
      <c r="P127" t="s">
        <v>30</v>
      </c>
      <c r="Q127" t="s">
        <v>128</v>
      </c>
      <c r="S127" s="26"/>
    </row>
    <row r="128" spans="1:19">
      <c r="A128" s="26" t="s">
        <v>471</v>
      </c>
      <c r="B128" s="90" t="s">
        <v>472</v>
      </c>
      <c r="C128" s="18"/>
      <c r="D128" s="88" t="s">
        <v>473</v>
      </c>
      <c r="E128" s="83">
        <v>2112</v>
      </c>
      <c r="F128" s="85">
        <v>0</v>
      </c>
      <c r="G128" s="9">
        <v>2.25</v>
      </c>
      <c r="H128" s="59"/>
      <c r="I128" s="71"/>
      <c r="J128" s="9"/>
      <c r="K128" s="26" t="s">
        <v>474</v>
      </c>
      <c r="L128" s="107" t="s">
        <v>17</v>
      </c>
      <c r="M128" s="107"/>
      <c r="N128" s="107"/>
      <c r="O128">
        <v>0</v>
      </c>
      <c r="P128" t="s">
        <v>30</v>
      </c>
      <c r="Q128" t="s">
        <v>366</v>
      </c>
    </row>
    <row r="129" spans="1:19">
      <c r="A129" s="26" t="s">
        <v>475</v>
      </c>
      <c r="B129" s="90" t="s">
        <v>476</v>
      </c>
      <c r="C129" s="61"/>
      <c r="D129" s="88" t="s">
        <v>477</v>
      </c>
      <c r="E129" s="82">
        <v>0</v>
      </c>
      <c r="F129" s="85" t="s">
        <v>2559</v>
      </c>
      <c r="G129" s="9">
        <v>2.75</v>
      </c>
      <c r="H129" s="59"/>
      <c r="I129" s="71"/>
      <c r="J129" s="9"/>
      <c r="L129" s="104" t="s">
        <v>23</v>
      </c>
      <c r="M129" s="104"/>
      <c r="N129" s="104" t="s">
        <v>222</v>
      </c>
      <c r="O129" t="s">
        <v>84</v>
      </c>
      <c r="P129" t="s">
        <v>30</v>
      </c>
      <c r="Q129" t="s">
        <v>218</v>
      </c>
    </row>
    <row r="130" spans="1:19">
      <c r="A130" s="26" t="s">
        <v>478</v>
      </c>
      <c r="B130" s="90" t="s">
        <v>479</v>
      </c>
      <c r="C130" s="18" t="s">
        <v>480</v>
      </c>
      <c r="D130" s="88" t="s">
        <v>481</v>
      </c>
      <c r="E130" s="82">
        <v>448</v>
      </c>
      <c r="F130" s="85">
        <v>0</v>
      </c>
      <c r="G130" s="9">
        <v>2</v>
      </c>
      <c r="H130" s="59"/>
      <c r="I130" s="71"/>
      <c r="J130" s="9"/>
      <c r="L130" s="104" t="s">
        <v>23</v>
      </c>
      <c r="M130" s="104"/>
      <c r="N130" s="104"/>
      <c r="O130" t="s">
        <v>90</v>
      </c>
      <c r="P130" t="s">
        <v>30</v>
      </c>
      <c r="Q130" t="s">
        <v>158</v>
      </c>
      <c r="S130" s="26"/>
    </row>
    <row r="131" spans="1:19">
      <c r="A131" s="26" t="s">
        <v>482</v>
      </c>
      <c r="B131" s="90" t="s">
        <v>483</v>
      </c>
      <c r="C131" s="18"/>
      <c r="D131" s="88" t="s">
        <v>484</v>
      </c>
      <c r="E131" s="82">
        <v>0</v>
      </c>
      <c r="F131" s="95" t="s">
        <v>2609</v>
      </c>
      <c r="G131" s="9">
        <v>2.25</v>
      </c>
      <c r="H131" s="59"/>
      <c r="I131" s="71"/>
      <c r="J131" s="9"/>
      <c r="L131" s="104" t="s">
        <v>39</v>
      </c>
      <c r="M131" s="104"/>
      <c r="N131" s="104"/>
      <c r="O131">
        <v>0</v>
      </c>
      <c r="P131">
        <v>0</v>
      </c>
      <c r="Q131" t="s">
        <v>137</v>
      </c>
    </row>
    <row r="132" spans="1:19">
      <c r="A132" s="26" t="s">
        <v>485</v>
      </c>
      <c r="B132" s="90" t="s">
        <v>486</v>
      </c>
      <c r="C132" s="18"/>
      <c r="D132" s="88" t="s">
        <v>487</v>
      </c>
      <c r="E132" s="82">
        <v>2240</v>
      </c>
      <c r="F132" s="85">
        <v>0</v>
      </c>
      <c r="G132" s="9">
        <v>1.8</v>
      </c>
      <c r="H132" s="59">
        <v>1550</v>
      </c>
      <c r="I132" s="95" t="s">
        <v>2630</v>
      </c>
      <c r="J132" s="9">
        <v>1.6</v>
      </c>
      <c r="K132" t="s">
        <v>488</v>
      </c>
      <c r="L132" s="104" t="s">
        <v>39</v>
      </c>
      <c r="M132" s="104"/>
      <c r="N132" s="104"/>
      <c r="O132" t="s">
        <v>29</v>
      </c>
      <c r="P132">
        <v>0</v>
      </c>
      <c r="Q132" t="s">
        <v>137</v>
      </c>
    </row>
    <row r="133" spans="1:19">
      <c r="A133" s="26" t="s">
        <v>489</v>
      </c>
      <c r="B133" s="90" t="s">
        <v>490</v>
      </c>
      <c r="C133" s="18"/>
      <c r="D133" s="88" t="s">
        <v>491</v>
      </c>
      <c r="E133" s="82">
        <v>608</v>
      </c>
      <c r="F133" s="95" t="s">
        <v>2592</v>
      </c>
      <c r="G133" s="9">
        <v>2.25</v>
      </c>
      <c r="H133" s="59"/>
      <c r="I133" s="71"/>
      <c r="J133" s="9"/>
      <c r="L133" s="104" t="s">
        <v>17</v>
      </c>
      <c r="M133" s="104"/>
      <c r="N133" s="104"/>
      <c r="O133">
        <v>0</v>
      </c>
      <c r="P133">
        <v>0</v>
      </c>
      <c r="Q133" t="s">
        <v>42</v>
      </c>
    </row>
    <row r="134" spans="1:19">
      <c r="A134" s="26" t="s">
        <v>492</v>
      </c>
      <c r="B134" s="90" t="s">
        <v>493</v>
      </c>
      <c r="C134" s="18"/>
      <c r="D134" s="88" t="s">
        <v>494</v>
      </c>
      <c r="E134" s="82">
        <v>4032</v>
      </c>
      <c r="F134" s="85">
        <v>0</v>
      </c>
      <c r="G134" s="9">
        <v>1.8</v>
      </c>
      <c r="H134" s="59">
        <v>1750</v>
      </c>
      <c r="I134" s="95">
        <v>0</v>
      </c>
      <c r="J134" s="9">
        <v>1.5</v>
      </c>
      <c r="K134" t="s">
        <v>495</v>
      </c>
      <c r="L134" s="104" t="s">
        <v>39</v>
      </c>
      <c r="M134" s="104"/>
      <c r="N134" s="104"/>
      <c r="O134" t="s">
        <v>29</v>
      </c>
      <c r="P134">
        <v>0</v>
      </c>
      <c r="Q134" t="s">
        <v>42</v>
      </c>
    </row>
    <row r="135" spans="1:19">
      <c r="A135" s="26" t="s">
        <v>496</v>
      </c>
      <c r="B135" s="90" t="s">
        <v>497</v>
      </c>
      <c r="C135" s="18"/>
      <c r="D135" s="88" t="s">
        <v>498</v>
      </c>
      <c r="E135" s="82">
        <v>0</v>
      </c>
      <c r="F135" s="85" t="s">
        <v>2559</v>
      </c>
      <c r="G135" s="9">
        <v>2.25</v>
      </c>
      <c r="H135" s="59"/>
      <c r="I135" s="71"/>
      <c r="J135" s="9"/>
      <c r="L135" s="104" t="s">
        <v>17</v>
      </c>
      <c r="M135" s="104"/>
      <c r="N135" s="104"/>
      <c r="O135">
        <v>0</v>
      </c>
      <c r="P135">
        <v>0</v>
      </c>
      <c r="Q135" t="s">
        <v>42</v>
      </c>
    </row>
    <row r="136" spans="1:19">
      <c r="A136" s="26" t="s">
        <v>499</v>
      </c>
      <c r="B136" s="90" t="s">
        <v>500</v>
      </c>
      <c r="C136" s="18"/>
      <c r="D136" s="88" t="s">
        <v>501</v>
      </c>
      <c r="E136" s="82">
        <v>0</v>
      </c>
      <c r="F136" s="95" t="s">
        <v>2559</v>
      </c>
      <c r="G136" s="9">
        <v>2.25</v>
      </c>
      <c r="H136" s="59"/>
      <c r="I136" s="71"/>
      <c r="J136" s="9"/>
      <c r="L136" s="104" t="s">
        <v>23</v>
      </c>
      <c r="M136" s="104" t="s">
        <v>24</v>
      </c>
      <c r="N136" s="104"/>
      <c r="O136" t="s">
        <v>25</v>
      </c>
      <c r="P136">
        <v>0</v>
      </c>
      <c r="Q136" t="s">
        <v>502</v>
      </c>
    </row>
    <row r="137" spans="1:19">
      <c r="A137" s="26"/>
      <c r="B137" s="90" t="s">
        <v>503</v>
      </c>
      <c r="C137" s="18"/>
      <c r="D137" s="18" t="s">
        <v>2328</v>
      </c>
      <c r="E137" s="82">
        <v>0</v>
      </c>
      <c r="F137" s="95" t="s">
        <v>2559</v>
      </c>
      <c r="G137" s="9">
        <v>2</v>
      </c>
      <c r="H137" s="59"/>
      <c r="I137" s="71"/>
      <c r="J137" s="9"/>
      <c r="L137" s="104" t="s">
        <v>23</v>
      </c>
      <c r="M137" s="104"/>
      <c r="N137" s="104"/>
    </row>
    <row r="138" spans="1:19">
      <c r="A138" s="26"/>
      <c r="B138" s="90" t="s">
        <v>505</v>
      </c>
      <c r="C138" s="18"/>
      <c r="D138" s="18" t="s">
        <v>2329</v>
      </c>
      <c r="E138" s="82">
        <v>0</v>
      </c>
      <c r="F138" s="95" t="s">
        <v>2559</v>
      </c>
      <c r="G138" s="9">
        <v>2</v>
      </c>
      <c r="H138" s="59"/>
      <c r="I138" s="71"/>
      <c r="J138" s="9"/>
      <c r="L138" s="104" t="s">
        <v>23</v>
      </c>
      <c r="M138" s="104"/>
      <c r="N138" s="104"/>
    </row>
    <row r="139" spans="1:19">
      <c r="A139" s="26" t="s">
        <v>509</v>
      </c>
      <c r="B139" s="90" t="s">
        <v>510</v>
      </c>
      <c r="C139" s="18" t="s">
        <v>511</v>
      </c>
      <c r="D139" s="88" t="s">
        <v>512</v>
      </c>
      <c r="E139" s="82">
        <v>0</v>
      </c>
      <c r="F139" s="95" t="s">
        <v>2559</v>
      </c>
      <c r="G139" s="9">
        <v>2.5</v>
      </c>
      <c r="H139" s="59"/>
      <c r="I139" s="71"/>
      <c r="J139" s="9"/>
      <c r="L139" s="104" t="s">
        <v>23</v>
      </c>
      <c r="M139" s="104" t="s">
        <v>24</v>
      </c>
      <c r="N139" s="104"/>
      <c r="O139" t="s">
        <v>25</v>
      </c>
      <c r="P139">
        <v>0</v>
      </c>
      <c r="Q139" t="s">
        <v>508</v>
      </c>
    </row>
    <row r="140" spans="1:19">
      <c r="A140" s="26" t="s">
        <v>513</v>
      </c>
      <c r="B140" s="90" t="s">
        <v>514</v>
      </c>
      <c r="C140" s="18"/>
      <c r="D140" s="88" t="s">
        <v>515</v>
      </c>
      <c r="E140" s="69">
        <v>0</v>
      </c>
      <c r="F140" s="69">
        <v>0</v>
      </c>
      <c r="G140" s="69">
        <v>0</v>
      </c>
      <c r="H140" s="59">
        <v>1650</v>
      </c>
      <c r="I140" s="87">
        <v>0</v>
      </c>
      <c r="J140" s="9">
        <v>1.6</v>
      </c>
      <c r="K140" t="s">
        <v>516</v>
      </c>
      <c r="L140" s="104" t="s">
        <v>39</v>
      </c>
      <c r="M140" s="104"/>
      <c r="N140" s="104"/>
      <c r="O140" t="s">
        <v>35</v>
      </c>
      <c r="P140">
        <v>0</v>
      </c>
      <c r="Q140" t="s">
        <v>144</v>
      </c>
    </row>
    <row r="141" spans="1:19">
      <c r="A141" s="26" t="s">
        <v>517</v>
      </c>
      <c r="B141" s="90" t="s">
        <v>518</v>
      </c>
      <c r="C141" s="18" t="s">
        <v>519</v>
      </c>
      <c r="D141" s="88" t="s">
        <v>520</v>
      </c>
      <c r="E141" s="82">
        <v>1024</v>
      </c>
      <c r="F141" s="95">
        <v>0</v>
      </c>
      <c r="G141" s="9">
        <v>2</v>
      </c>
      <c r="H141" s="59"/>
      <c r="I141" s="87"/>
      <c r="J141" s="9"/>
      <c r="K141" t="s">
        <v>521</v>
      </c>
      <c r="L141" s="104" t="s">
        <v>39</v>
      </c>
      <c r="M141" s="104"/>
      <c r="N141" s="104"/>
      <c r="O141" t="s">
        <v>29</v>
      </c>
      <c r="P141" t="s">
        <v>30</v>
      </c>
      <c r="Q141" t="s">
        <v>42</v>
      </c>
    </row>
    <row r="142" spans="1:19">
      <c r="A142" s="26" t="s">
        <v>522</v>
      </c>
      <c r="B142" s="90" t="s">
        <v>523</v>
      </c>
      <c r="C142" s="18"/>
      <c r="D142" s="88" t="s">
        <v>524</v>
      </c>
      <c r="E142" s="82">
        <v>64</v>
      </c>
      <c r="F142" s="95">
        <v>0</v>
      </c>
      <c r="G142" s="9">
        <v>1.7</v>
      </c>
      <c r="H142" s="59"/>
      <c r="I142" s="71"/>
      <c r="J142" s="9"/>
      <c r="K142" t="s">
        <v>525</v>
      </c>
      <c r="L142" s="104" t="s">
        <v>23</v>
      </c>
      <c r="M142" s="104"/>
      <c r="N142" s="104"/>
      <c r="O142" t="s">
        <v>84</v>
      </c>
      <c r="P142" t="s">
        <v>30</v>
      </c>
      <c r="Q142" t="s">
        <v>144</v>
      </c>
    </row>
    <row r="143" spans="1:19">
      <c r="A143" s="26" t="s">
        <v>526</v>
      </c>
      <c r="B143" s="90" t="s">
        <v>527</v>
      </c>
      <c r="C143" s="18"/>
      <c r="D143" s="88" t="s">
        <v>528</v>
      </c>
      <c r="E143" s="69">
        <v>0</v>
      </c>
      <c r="F143" s="69">
        <v>0</v>
      </c>
      <c r="G143" s="9">
        <v>0</v>
      </c>
      <c r="H143" s="59">
        <v>4350</v>
      </c>
      <c r="I143" s="95">
        <v>0</v>
      </c>
      <c r="J143" s="9">
        <v>1.6</v>
      </c>
      <c r="K143" t="s">
        <v>529</v>
      </c>
      <c r="L143" s="104" t="s">
        <v>39</v>
      </c>
      <c r="M143" s="104"/>
      <c r="N143" s="104"/>
      <c r="O143" t="s">
        <v>90</v>
      </c>
      <c r="P143" t="s">
        <v>30</v>
      </c>
      <c r="Q143" t="s">
        <v>144</v>
      </c>
    </row>
    <row r="144" spans="1:19">
      <c r="A144" s="26" t="s">
        <v>530</v>
      </c>
      <c r="B144" s="90" t="s">
        <v>531</v>
      </c>
      <c r="C144" s="18"/>
      <c r="D144" s="88" t="s">
        <v>532</v>
      </c>
      <c r="E144" s="82">
        <v>640</v>
      </c>
      <c r="F144" s="95">
        <v>0</v>
      </c>
      <c r="G144" s="9">
        <v>2.4</v>
      </c>
      <c r="H144" s="59"/>
      <c r="I144" s="71"/>
      <c r="J144" s="9"/>
      <c r="L144" s="104" t="s">
        <v>17</v>
      </c>
      <c r="M144" s="104"/>
      <c r="N144" s="104"/>
      <c r="O144" t="s">
        <v>90</v>
      </c>
      <c r="P144">
        <v>0</v>
      </c>
      <c r="Q144" t="s">
        <v>70</v>
      </c>
    </row>
    <row r="145" spans="1:19">
      <c r="A145" s="26" t="s">
        <v>533</v>
      </c>
      <c r="B145" s="90" t="s">
        <v>534</v>
      </c>
      <c r="C145" s="18"/>
      <c r="D145" s="88" t="s">
        <v>535</v>
      </c>
      <c r="E145" s="82">
        <v>704</v>
      </c>
      <c r="F145" s="69">
        <v>0</v>
      </c>
      <c r="G145" s="9">
        <v>2.5</v>
      </c>
      <c r="H145" s="59"/>
      <c r="I145" s="71"/>
      <c r="J145" s="9"/>
      <c r="L145" s="104" t="s">
        <v>39</v>
      </c>
      <c r="M145" s="104"/>
      <c r="N145" s="104"/>
      <c r="O145" t="s">
        <v>29</v>
      </c>
      <c r="P145">
        <v>0</v>
      </c>
      <c r="Q145" t="s">
        <v>423</v>
      </c>
    </row>
    <row r="146" spans="1:19">
      <c r="A146" s="26" t="s">
        <v>536</v>
      </c>
      <c r="B146" s="90" t="s">
        <v>537</v>
      </c>
      <c r="C146" s="18"/>
      <c r="D146" s="88" t="s">
        <v>538</v>
      </c>
      <c r="E146" s="82">
        <v>832</v>
      </c>
      <c r="F146" s="95">
        <v>0</v>
      </c>
      <c r="G146" s="9">
        <v>3</v>
      </c>
      <c r="H146" s="59"/>
      <c r="I146" s="71"/>
      <c r="J146" s="9"/>
      <c r="L146" s="104" t="s">
        <v>39</v>
      </c>
      <c r="M146" s="104" t="s">
        <v>104</v>
      </c>
      <c r="N146" s="104"/>
      <c r="O146">
        <v>0</v>
      </c>
      <c r="P146" t="s">
        <v>30</v>
      </c>
      <c r="Q146" t="s">
        <v>31</v>
      </c>
    </row>
    <row r="147" spans="1:19">
      <c r="A147" s="26" t="s">
        <v>539</v>
      </c>
      <c r="B147" s="90" t="s">
        <v>540</v>
      </c>
      <c r="C147" s="18"/>
      <c r="D147" s="88" t="s">
        <v>541</v>
      </c>
      <c r="E147" s="82">
        <v>864</v>
      </c>
      <c r="F147" s="95">
        <v>0</v>
      </c>
      <c r="G147" s="9">
        <v>2</v>
      </c>
      <c r="H147" s="59">
        <v>200</v>
      </c>
      <c r="I147" s="87" t="s">
        <v>2588</v>
      </c>
      <c r="J147" s="9">
        <v>1.6</v>
      </c>
      <c r="K147" t="s">
        <v>542</v>
      </c>
      <c r="L147" s="104" t="s">
        <v>39</v>
      </c>
      <c r="M147" s="104"/>
      <c r="N147" s="104"/>
      <c r="O147" t="s">
        <v>35</v>
      </c>
      <c r="P147">
        <v>0</v>
      </c>
      <c r="Q147" t="s">
        <v>158</v>
      </c>
      <c r="S147" s="26"/>
    </row>
    <row r="148" spans="1:19">
      <c r="A148" s="26" t="s">
        <v>543</v>
      </c>
      <c r="B148" s="90" t="s">
        <v>544</v>
      </c>
      <c r="C148" s="18"/>
      <c r="D148" s="88" t="s">
        <v>545</v>
      </c>
      <c r="E148" s="82">
        <v>320</v>
      </c>
      <c r="F148" s="85">
        <v>0</v>
      </c>
      <c r="G148" s="9">
        <v>1.8</v>
      </c>
      <c r="H148" s="59"/>
      <c r="I148" s="71"/>
      <c r="J148" s="9"/>
      <c r="K148" t="s">
        <v>546</v>
      </c>
      <c r="L148" s="104" t="s">
        <v>39</v>
      </c>
      <c r="M148" s="104" t="s">
        <v>24</v>
      </c>
      <c r="N148" s="104" t="s">
        <v>547</v>
      </c>
      <c r="O148" t="s">
        <v>90</v>
      </c>
      <c r="P148">
        <v>0</v>
      </c>
      <c r="Q148" t="s">
        <v>137</v>
      </c>
    </row>
    <row r="149" spans="1:19">
      <c r="A149" s="26" t="s">
        <v>548</v>
      </c>
      <c r="B149" s="90" t="s">
        <v>549</v>
      </c>
      <c r="C149" s="18"/>
      <c r="D149" s="88" t="s">
        <v>550</v>
      </c>
      <c r="E149" s="82">
        <v>256</v>
      </c>
      <c r="F149" s="85">
        <v>0</v>
      </c>
      <c r="G149" s="9">
        <v>2.5</v>
      </c>
      <c r="H149" s="59"/>
      <c r="I149" s="71"/>
      <c r="J149" s="9"/>
      <c r="L149" s="104" t="s">
        <v>23</v>
      </c>
      <c r="M149" s="104"/>
      <c r="N149" s="104"/>
      <c r="O149" t="s">
        <v>29</v>
      </c>
      <c r="P149" t="s">
        <v>30</v>
      </c>
      <c r="Q149" t="s">
        <v>18</v>
      </c>
    </row>
    <row r="150" spans="1:19">
      <c r="A150" s="26" t="s">
        <v>551</v>
      </c>
      <c r="B150" s="90" t="s">
        <v>552</v>
      </c>
      <c r="C150" s="18" t="s">
        <v>553</v>
      </c>
      <c r="D150" s="88" t="s">
        <v>554</v>
      </c>
      <c r="E150" s="98">
        <v>0</v>
      </c>
      <c r="F150" s="85" t="s">
        <v>2559</v>
      </c>
      <c r="G150" s="9">
        <v>2.7</v>
      </c>
      <c r="H150" s="59"/>
      <c r="I150" s="71"/>
      <c r="J150" s="9"/>
      <c r="L150" s="104" t="s">
        <v>39</v>
      </c>
      <c r="M150" s="104"/>
      <c r="N150" s="104"/>
      <c r="O150">
        <v>0</v>
      </c>
      <c r="P150">
        <v>0</v>
      </c>
      <c r="Q150">
        <v>0</v>
      </c>
    </row>
    <row r="151" spans="1:19">
      <c r="A151" s="26" t="s">
        <v>555</v>
      </c>
      <c r="B151" s="90" t="s">
        <v>556</v>
      </c>
      <c r="C151" s="18" t="s">
        <v>557</v>
      </c>
      <c r="D151" s="88" t="s">
        <v>558</v>
      </c>
      <c r="E151" s="82">
        <v>96</v>
      </c>
      <c r="F151" s="95" t="s">
        <v>2591</v>
      </c>
      <c r="G151" s="9">
        <v>2.5</v>
      </c>
      <c r="H151" s="59"/>
      <c r="I151" s="71"/>
      <c r="J151" s="9"/>
      <c r="L151" s="104" t="s">
        <v>23</v>
      </c>
      <c r="M151" s="104"/>
      <c r="N151" s="104"/>
      <c r="O151" t="s">
        <v>29</v>
      </c>
      <c r="P151" t="s">
        <v>30</v>
      </c>
      <c r="Q151" t="s">
        <v>559</v>
      </c>
    </row>
    <row r="152" spans="1:19">
      <c r="A152" s="26" t="s">
        <v>560</v>
      </c>
      <c r="B152" s="90" t="s">
        <v>561</v>
      </c>
      <c r="C152" s="18" t="s">
        <v>562</v>
      </c>
      <c r="D152" s="88" t="s">
        <v>563</v>
      </c>
      <c r="E152" s="82">
        <v>1824</v>
      </c>
      <c r="F152" s="85">
        <v>0</v>
      </c>
      <c r="G152" s="9">
        <v>1.8</v>
      </c>
      <c r="H152" s="59"/>
      <c r="I152" s="71"/>
      <c r="J152" s="9"/>
      <c r="L152" s="104" t="s">
        <v>23</v>
      </c>
      <c r="M152" s="104"/>
      <c r="N152" s="104"/>
      <c r="O152" t="s">
        <v>90</v>
      </c>
      <c r="P152">
        <v>0</v>
      </c>
      <c r="Q152" t="s">
        <v>158</v>
      </c>
    </row>
    <row r="153" spans="1:19">
      <c r="A153" s="26" t="s">
        <v>564</v>
      </c>
      <c r="B153" s="90" t="s">
        <v>565</v>
      </c>
      <c r="C153" s="18" t="s">
        <v>566</v>
      </c>
      <c r="D153" s="88" t="s">
        <v>567</v>
      </c>
      <c r="E153" s="82">
        <v>128</v>
      </c>
      <c r="F153" s="95">
        <v>0</v>
      </c>
      <c r="G153" s="9">
        <v>1.8</v>
      </c>
      <c r="H153" s="59"/>
      <c r="I153" s="71"/>
      <c r="J153" s="9"/>
      <c r="L153" s="104" t="s">
        <v>17</v>
      </c>
      <c r="M153" s="104"/>
      <c r="N153" s="104"/>
      <c r="O153" t="s">
        <v>25</v>
      </c>
      <c r="P153">
        <v>0</v>
      </c>
      <c r="Q153">
        <v>0</v>
      </c>
    </row>
    <row r="154" spans="1:19">
      <c r="A154" s="26" t="s">
        <v>568</v>
      </c>
      <c r="B154" s="90" t="s">
        <v>569</v>
      </c>
      <c r="C154" s="18" t="s">
        <v>570</v>
      </c>
      <c r="D154" s="88" t="s">
        <v>571</v>
      </c>
      <c r="E154" s="82">
        <v>1088</v>
      </c>
      <c r="F154" s="85">
        <v>0</v>
      </c>
      <c r="G154" s="9">
        <v>1.8</v>
      </c>
      <c r="H154" s="59"/>
      <c r="I154" s="71"/>
      <c r="J154" s="9"/>
      <c r="L154" s="104" t="s">
        <v>39</v>
      </c>
      <c r="M154" s="104"/>
      <c r="N154" s="104" t="s">
        <v>547</v>
      </c>
      <c r="O154" t="s">
        <v>25</v>
      </c>
      <c r="P154">
        <v>0</v>
      </c>
      <c r="Q154" t="s">
        <v>227</v>
      </c>
      <c r="S154" s="26"/>
    </row>
    <row r="155" spans="1:19">
      <c r="A155" s="26" t="s">
        <v>572</v>
      </c>
      <c r="B155" s="90" t="s">
        <v>573</v>
      </c>
      <c r="C155" s="18" t="s">
        <v>574</v>
      </c>
      <c r="D155" s="88" t="s">
        <v>575</v>
      </c>
      <c r="E155" s="82">
        <v>224</v>
      </c>
      <c r="F155" s="85">
        <v>0</v>
      </c>
      <c r="G155" s="9">
        <v>1.8</v>
      </c>
      <c r="H155" s="59"/>
      <c r="I155" s="71"/>
      <c r="J155" s="9"/>
      <c r="L155" s="104" t="s">
        <v>39</v>
      </c>
      <c r="M155" s="104"/>
      <c r="N155" s="104"/>
      <c r="O155" t="s">
        <v>29</v>
      </c>
      <c r="P155" t="s">
        <v>30</v>
      </c>
      <c r="Q155" t="s">
        <v>85</v>
      </c>
    </row>
    <row r="156" spans="1:19">
      <c r="A156" s="26" t="s">
        <v>576</v>
      </c>
      <c r="B156" s="90" t="s">
        <v>577</v>
      </c>
      <c r="C156" s="18"/>
      <c r="D156" s="88" t="s">
        <v>578</v>
      </c>
      <c r="E156" s="82">
        <v>0</v>
      </c>
      <c r="F156" s="95" t="s">
        <v>2631</v>
      </c>
      <c r="G156" s="9">
        <v>1.9</v>
      </c>
      <c r="H156" s="59"/>
      <c r="I156" s="71"/>
      <c r="J156" s="9"/>
      <c r="K156" t="s">
        <v>579</v>
      </c>
      <c r="L156" s="104" t="s">
        <v>39</v>
      </c>
      <c r="M156" s="104" t="s">
        <v>104</v>
      </c>
      <c r="N156" s="104"/>
      <c r="O156" t="s">
        <v>35</v>
      </c>
      <c r="P156" t="s">
        <v>30</v>
      </c>
      <c r="Q156" t="s">
        <v>580</v>
      </c>
    </row>
    <row r="157" spans="1:19">
      <c r="A157" s="26" t="s">
        <v>584</v>
      </c>
      <c r="B157" s="90" t="s">
        <v>585</v>
      </c>
      <c r="C157" s="18" t="s">
        <v>586</v>
      </c>
      <c r="D157" s="88" t="s">
        <v>587</v>
      </c>
      <c r="E157" s="69">
        <v>0</v>
      </c>
      <c r="F157" s="85" t="s">
        <v>2559</v>
      </c>
      <c r="G157" s="9">
        <v>3.75</v>
      </c>
      <c r="H157" s="59"/>
      <c r="I157" s="71"/>
      <c r="J157" s="9"/>
      <c r="L157" s="104" t="s">
        <v>23</v>
      </c>
      <c r="M157" s="104"/>
      <c r="N157" s="104"/>
      <c r="O157" t="s">
        <v>84</v>
      </c>
      <c r="P157" t="s">
        <v>30</v>
      </c>
      <c r="Q157" t="s">
        <v>31</v>
      </c>
    </row>
    <row r="158" spans="1:19">
      <c r="A158" s="26" t="s">
        <v>588</v>
      </c>
      <c r="B158" s="90" t="s">
        <v>589</v>
      </c>
      <c r="C158" s="18"/>
      <c r="D158" s="88" t="s">
        <v>590</v>
      </c>
      <c r="E158" s="82">
        <v>0</v>
      </c>
      <c r="F158" s="85" t="s">
        <v>2559</v>
      </c>
      <c r="G158" s="9">
        <v>3.75</v>
      </c>
      <c r="H158" s="59"/>
      <c r="I158" s="71"/>
      <c r="J158" s="9"/>
      <c r="L158" s="104" t="s">
        <v>23</v>
      </c>
      <c r="M158" s="104"/>
      <c r="N158" s="104"/>
      <c r="O158" t="s">
        <v>90</v>
      </c>
      <c r="P158" t="s">
        <v>30</v>
      </c>
      <c r="Q158" t="s">
        <v>18</v>
      </c>
    </row>
    <row r="159" spans="1:19">
      <c r="A159" s="26" t="s">
        <v>591</v>
      </c>
      <c r="B159" s="90" t="s">
        <v>592</v>
      </c>
      <c r="C159" s="18" t="s">
        <v>593</v>
      </c>
      <c r="D159" s="88" t="s">
        <v>594</v>
      </c>
      <c r="E159" s="82">
        <v>352</v>
      </c>
      <c r="F159" s="69">
        <v>0</v>
      </c>
      <c r="G159" s="9">
        <v>3.75</v>
      </c>
      <c r="H159" s="59"/>
      <c r="I159" s="71"/>
      <c r="J159" s="9"/>
      <c r="L159" s="104" t="s">
        <v>23</v>
      </c>
      <c r="M159" s="104"/>
      <c r="N159" s="104"/>
      <c r="O159" t="s">
        <v>90</v>
      </c>
      <c r="P159">
        <v>0</v>
      </c>
      <c r="Q159" t="s">
        <v>196</v>
      </c>
    </row>
    <row r="160" spans="1:19">
      <c r="A160" s="26" t="s">
        <v>595</v>
      </c>
      <c r="B160" s="90" t="s">
        <v>596</v>
      </c>
      <c r="C160" s="18"/>
      <c r="D160" s="88" t="s">
        <v>597</v>
      </c>
      <c r="E160" s="82">
        <v>0</v>
      </c>
      <c r="F160" s="85" t="s">
        <v>2559</v>
      </c>
      <c r="G160" s="9">
        <v>2.5</v>
      </c>
      <c r="H160" s="59"/>
      <c r="I160" s="71"/>
      <c r="J160" s="9"/>
      <c r="L160" s="104" t="s">
        <v>39</v>
      </c>
      <c r="M160" s="104"/>
      <c r="N160" s="104"/>
      <c r="O160" t="s">
        <v>29</v>
      </c>
      <c r="P160" t="s">
        <v>30</v>
      </c>
      <c r="Q160" t="s">
        <v>31</v>
      </c>
      <c r="S160" s="26"/>
    </row>
    <row r="161" spans="1:19">
      <c r="A161" s="26" t="s">
        <v>598</v>
      </c>
      <c r="B161" s="90" t="s">
        <v>599</v>
      </c>
      <c r="C161" s="18"/>
      <c r="D161" s="88" t="s">
        <v>600</v>
      </c>
      <c r="E161" s="82">
        <v>0</v>
      </c>
      <c r="F161" s="85" t="s">
        <v>2559</v>
      </c>
      <c r="G161" s="9">
        <v>2.5</v>
      </c>
      <c r="H161" s="57">
        <v>0</v>
      </c>
      <c r="I161" s="71"/>
      <c r="J161" s="9"/>
      <c r="L161" s="104" t="s">
        <v>39</v>
      </c>
      <c r="M161" s="104"/>
      <c r="N161" s="104"/>
      <c r="O161" t="s">
        <v>29</v>
      </c>
      <c r="P161">
        <v>0</v>
      </c>
      <c r="Q161" t="s">
        <v>423</v>
      </c>
    </row>
    <row r="162" spans="1:19">
      <c r="A162" s="26" t="s">
        <v>601</v>
      </c>
      <c r="B162" s="90" t="s">
        <v>602</v>
      </c>
      <c r="C162" s="18"/>
      <c r="D162" s="88" t="s">
        <v>603</v>
      </c>
      <c r="E162" s="82">
        <v>800</v>
      </c>
      <c r="F162" s="95">
        <v>0</v>
      </c>
      <c r="G162" s="9">
        <v>2.25</v>
      </c>
      <c r="H162" s="59"/>
      <c r="I162" s="71"/>
      <c r="J162" s="9"/>
      <c r="L162" s="104" t="s">
        <v>17</v>
      </c>
      <c r="M162" s="104"/>
      <c r="N162" s="104"/>
      <c r="O162">
        <v>0</v>
      </c>
      <c r="P162">
        <v>0</v>
      </c>
      <c r="Q162" t="s">
        <v>604</v>
      </c>
    </row>
    <row r="163" spans="1:19">
      <c r="A163" s="26" t="s">
        <v>605</v>
      </c>
      <c r="B163" s="90" t="s">
        <v>606</v>
      </c>
      <c r="C163" s="18"/>
      <c r="D163" s="88" t="s">
        <v>607</v>
      </c>
      <c r="E163" s="82">
        <v>672</v>
      </c>
      <c r="F163" s="85">
        <v>0</v>
      </c>
      <c r="G163" s="9">
        <v>2</v>
      </c>
      <c r="H163" s="59"/>
      <c r="I163" s="71"/>
      <c r="J163" s="9"/>
      <c r="L163" s="104" t="s">
        <v>23</v>
      </c>
      <c r="M163" s="104"/>
      <c r="N163" s="104"/>
      <c r="O163" t="s">
        <v>90</v>
      </c>
      <c r="P163" t="s">
        <v>30</v>
      </c>
      <c r="Q163" t="s">
        <v>559</v>
      </c>
    </row>
    <row r="164" spans="1:19">
      <c r="A164" s="26" t="s">
        <v>608</v>
      </c>
      <c r="B164" s="90" t="s">
        <v>609</v>
      </c>
      <c r="C164" s="18"/>
      <c r="D164" s="88" t="s">
        <v>610</v>
      </c>
      <c r="E164" s="82">
        <v>2080</v>
      </c>
      <c r="F164" s="85">
        <v>0</v>
      </c>
      <c r="G164" s="9">
        <v>1.8</v>
      </c>
      <c r="H164" s="59"/>
      <c r="I164" s="71"/>
      <c r="J164" s="9"/>
      <c r="L164" s="104" t="s">
        <v>39</v>
      </c>
      <c r="M164" s="104"/>
      <c r="N164" s="104"/>
      <c r="O164" t="s">
        <v>90</v>
      </c>
      <c r="P164">
        <v>0</v>
      </c>
      <c r="Q164" t="s">
        <v>137</v>
      </c>
    </row>
    <row r="165" spans="1:19">
      <c r="A165" s="26" t="s">
        <v>611</v>
      </c>
      <c r="B165" s="90" t="s">
        <v>612</v>
      </c>
      <c r="C165" s="18"/>
      <c r="D165" s="88" t="s">
        <v>613</v>
      </c>
      <c r="E165" s="82">
        <v>0</v>
      </c>
      <c r="F165" s="95" t="s">
        <v>2632</v>
      </c>
      <c r="G165" s="9">
        <v>2.5</v>
      </c>
      <c r="H165" s="59"/>
      <c r="I165" s="71"/>
      <c r="J165" s="9"/>
      <c r="L165" s="104" t="s">
        <v>23</v>
      </c>
      <c r="M165" s="104"/>
      <c r="N165" s="104" t="s">
        <v>614</v>
      </c>
      <c r="O165" t="s">
        <v>29</v>
      </c>
      <c r="P165" t="s">
        <v>30</v>
      </c>
      <c r="Q165" t="s">
        <v>227</v>
      </c>
    </row>
    <row r="166" spans="1:19">
      <c r="A166" s="26" t="s">
        <v>618</v>
      </c>
      <c r="B166" s="90" t="s">
        <v>619</v>
      </c>
      <c r="C166" s="18"/>
      <c r="D166" s="88" t="s">
        <v>620</v>
      </c>
      <c r="E166" s="82">
        <v>384</v>
      </c>
      <c r="F166" s="95">
        <v>0</v>
      </c>
      <c r="G166" s="9">
        <v>2.15</v>
      </c>
      <c r="H166" s="59"/>
      <c r="I166" s="71"/>
      <c r="J166" s="9"/>
      <c r="L166" s="104" t="s">
        <v>17</v>
      </c>
      <c r="M166" s="104"/>
      <c r="N166" s="104"/>
      <c r="O166" t="s">
        <v>29</v>
      </c>
      <c r="P166" t="s">
        <v>30</v>
      </c>
      <c r="Q166" t="s">
        <v>70</v>
      </c>
    </row>
    <row r="167" spans="1:19">
      <c r="A167" s="26" t="s">
        <v>621</v>
      </c>
      <c r="B167" s="90" t="s">
        <v>622</v>
      </c>
      <c r="C167" s="18"/>
      <c r="D167" s="88" t="s">
        <v>623</v>
      </c>
      <c r="E167" s="82">
        <v>0</v>
      </c>
      <c r="F167" s="85" t="s">
        <v>2567</v>
      </c>
      <c r="G167" s="9">
        <v>2</v>
      </c>
      <c r="H167" s="59"/>
      <c r="I167" s="71"/>
      <c r="J167" s="9"/>
      <c r="L167" s="104" t="s">
        <v>23</v>
      </c>
      <c r="M167" s="104"/>
      <c r="N167" s="104" t="s">
        <v>614</v>
      </c>
      <c r="O167" t="s">
        <v>84</v>
      </c>
      <c r="P167">
        <v>0</v>
      </c>
      <c r="Q167" t="s">
        <v>42</v>
      </c>
    </row>
    <row r="168" spans="1:19">
      <c r="A168" s="26" t="s">
        <v>627</v>
      </c>
      <c r="B168" s="90" t="s">
        <v>628</v>
      </c>
      <c r="C168" s="18"/>
      <c r="D168" s="88" t="s">
        <v>629</v>
      </c>
      <c r="E168" s="83">
        <v>0</v>
      </c>
      <c r="F168" s="85" t="s">
        <v>2567</v>
      </c>
      <c r="G168" s="9">
        <v>2.25</v>
      </c>
      <c r="H168" s="59"/>
      <c r="I168" s="71"/>
      <c r="J168" s="9"/>
      <c r="L168" s="107" t="s">
        <v>17</v>
      </c>
      <c r="M168" s="107"/>
      <c r="N168" s="108" t="s">
        <v>614</v>
      </c>
      <c r="O168" t="s">
        <v>29</v>
      </c>
      <c r="P168">
        <v>0</v>
      </c>
      <c r="Q168" t="s">
        <v>630</v>
      </c>
    </row>
    <row r="169" spans="1:19">
      <c r="A169" s="26" t="s">
        <v>631</v>
      </c>
      <c r="B169" s="90" t="s">
        <v>632</v>
      </c>
      <c r="C169" s="18"/>
      <c r="D169" s="88" t="s">
        <v>633</v>
      </c>
      <c r="E169" s="82">
        <v>672</v>
      </c>
      <c r="F169" s="85">
        <v>0</v>
      </c>
      <c r="G169" s="9">
        <v>1.8</v>
      </c>
      <c r="H169" s="59">
        <v>800</v>
      </c>
      <c r="I169" s="95">
        <v>0</v>
      </c>
      <c r="J169" s="9">
        <v>1.6</v>
      </c>
      <c r="K169" t="s">
        <v>634</v>
      </c>
      <c r="L169" s="104" t="s">
        <v>39</v>
      </c>
      <c r="M169" s="104"/>
      <c r="N169" s="104"/>
      <c r="O169" t="s">
        <v>29</v>
      </c>
      <c r="P169">
        <v>0</v>
      </c>
      <c r="Q169" t="s">
        <v>144</v>
      </c>
    </row>
    <row r="170" spans="1:19">
      <c r="A170" s="26" t="s">
        <v>635</v>
      </c>
      <c r="B170" s="90" t="s">
        <v>636</v>
      </c>
      <c r="C170" s="18" t="s">
        <v>637</v>
      </c>
      <c r="D170" s="88" t="s">
        <v>638</v>
      </c>
      <c r="E170" s="82">
        <v>416</v>
      </c>
      <c r="F170" s="69">
        <v>0</v>
      </c>
      <c r="G170" s="9">
        <v>5.5</v>
      </c>
      <c r="H170" s="59"/>
      <c r="I170" s="71"/>
      <c r="J170" s="9"/>
      <c r="L170" s="104" t="s">
        <v>23</v>
      </c>
      <c r="M170" s="104" t="s">
        <v>61</v>
      </c>
      <c r="N170" s="104" t="s">
        <v>222</v>
      </c>
      <c r="O170" t="s">
        <v>29</v>
      </c>
      <c r="P170" t="s">
        <v>30</v>
      </c>
      <c r="Q170" t="s">
        <v>639</v>
      </c>
    </row>
    <row r="171" spans="1:19">
      <c r="A171" s="26" t="s">
        <v>640</v>
      </c>
      <c r="B171" s="90" t="s">
        <v>641</v>
      </c>
      <c r="C171" s="18" t="s">
        <v>642</v>
      </c>
      <c r="D171" s="88" t="s">
        <v>643</v>
      </c>
      <c r="E171" s="82">
        <v>224</v>
      </c>
      <c r="F171" s="69">
        <v>0</v>
      </c>
      <c r="G171" s="9">
        <v>2.7</v>
      </c>
      <c r="H171" s="59"/>
      <c r="I171" s="71"/>
      <c r="J171" s="9"/>
      <c r="L171" s="104" t="s">
        <v>39</v>
      </c>
      <c r="M171" s="104"/>
      <c r="N171" s="104" t="s">
        <v>644</v>
      </c>
      <c r="O171" t="s">
        <v>29</v>
      </c>
      <c r="P171">
        <v>0</v>
      </c>
      <c r="Q171" t="s">
        <v>128</v>
      </c>
    </row>
    <row r="172" spans="1:19">
      <c r="A172" s="26" t="s">
        <v>645</v>
      </c>
      <c r="B172" s="90" t="s">
        <v>646</v>
      </c>
      <c r="C172" s="18"/>
      <c r="D172" s="88" t="s">
        <v>647</v>
      </c>
      <c r="E172" s="82">
        <v>320</v>
      </c>
      <c r="F172" s="85">
        <v>0</v>
      </c>
      <c r="G172" s="9">
        <v>2.25</v>
      </c>
      <c r="H172" s="59"/>
      <c r="I172" s="71"/>
      <c r="J172" s="9"/>
      <c r="L172" s="104" t="s">
        <v>39</v>
      </c>
      <c r="M172" s="104"/>
      <c r="N172" s="104"/>
      <c r="O172">
        <v>0</v>
      </c>
      <c r="P172">
        <v>0</v>
      </c>
      <c r="Q172">
        <v>0</v>
      </c>
    </row>
    <row r="173" spans="1:19">
      <c r="A173" s="26" t="s">
        <v>648</v>
      </c>
      <c r="B173" s="90" t="s">
        <v>649</v>
      </c>
      <c r="C173" s="18"/>
      <c r="D173" s="88" t="s">
        <v>650</v>
      </c>
      <c r="E173" s="82">
        <v>0</v>
      </c>
      <c r="F173" s="85" t="s">
        <v>2576</v>
      </c>
      <c r="G173" s="9">
        <v>2.25</v>
      </c>
      <c r="H173" s="59"/>
      <c r="I173" s="71"/>
      <c r="J173" s="9"/>
      <c r="L173" s="104" t="s">
        <v>17</v>
      </c>
      <c r="M173" s="104"/>
      <c r="N173" s="104"/>
      <c r="O173">
        <v>0</v>
      </c>
      <c r="P173" t="s">
        <v>30</v>
      </c>
      <c r="Q173" t="s">
        <v>18</v>
      </c>
    </row>
    <row r="174" spans="1:19">
      <c r="A174" s="26" t="s">
        <v>651</v>
      </c>
      <c r="B174" s="90" t="s">
        <v>652</v>
      </c>
      <c r="C174" s="18"/>
      <c r="D174" s="88" t="s">
        <v>653</v>
      </c>
      <c r="E174" s="82">
        <v>0</v>
      </c>
      <c r="F174" s="85" t="s">
        <v>2627</v>
      </c>
      <c r="G174" s="9">
        <v>1.8</v>
      </c>
      <c r="H174" s="59"/>
      <c r="I174" s="71"/>
      <c r="J174" s="9"/>
      <c r="L174" s="104" t="s">
        <v>39</v>
      </c>
      <c r="M174" s="104"/>
      <c r="N174" s="104"/>
      <c r="O174" t="s">
        <v>35</v>
      </c>
      <c r="P174" t="s">
        <v>30</v>
      </c>
      <c r="Q174" t="s">
        <v>42</v>
      </c>
    </row>
    <row r="175" spans="1:19">
      <c r="A175" s="26" t="s">
        <v>654</v>
      </c>
      <c r="B175" s="90" t="s">
        <v>655</v>
      </c>
      <c r="C175" s="18"/>
      <c r="D175" s="88" t="s">
        <v>656</v>
      </c>
      <c r="E175" s="83">
        <v>704</v>
      </c>
      <c r="F175" s="85">
        <v>0</v>
      </c>
      <c r="G175" s="9">
        <v>2.5</v>
      </c>
      <c r="H175" s="59"/>
      <c r="I175" s="71"/>
      <c r="J175" s="9"/>
      <c r="L175" s="107" t="s">
        <v>39</v>
      </c>
      <c r="M175" s="107"/>
      <c r="N175" s="107"/>
      <c r="O175" t="s">
        <v>25</v>
      </c>
      <c r="P175">
        <v>0</v>
      </c>
      <c r="Q175" t="s">
        <v>70</v>
      </c>
      <c r="S175" s="26"/>
    </row>
    <row r="176" spans="1:19">
      <c r="A176" s="26" t="s">
        <v>657</v>
      </c>
      <c r="B176" s="90" t="s">
        <v>658</v>
      </c>
      <c r="C176" s="18"/>
      <c r="D176" s="88" t="s">
        <v>659</v>
      </c>
      <c r="E176" s="83">
        <v>736</v>
      </c>
      <c r="F176" s="95">
        <v>0</v>
      </c>
      <c r="G176" s="9">
        <v>2.5</v>
      </c>
      <c r="H176" s="59"/>
      <c r="I176" s="71"/>
      <c r="J176" s="9"/>
      <c r="L176" s="107" t="s">
        <v>39</v>
      </c>
      <c r="M176" s="107"/>
      <c r="N176" s="107"/>
      <c r="O176">
        <v>0</v>
      </c>
      <c r="P176">
        <v>0</v>
      </c>
      <c r="Q176" t="s">
        <v>70</v>
      </c>
    </row>
    <row r="177" spans="1:19">
      <c r="A177" s="26" t="s">
        <v>660</v>
      </c>
      <c r="B177" s="90" t="s">
        <v>661</v>
      </c>
      <c r="C177" s="18"/>
      <c r="D177" s="88" t="s">
        <v>659</v>
      </c>
      <c r="E177" s="83">
        <v>0</v>
      </c>
      <c r="F177" s="96" t="s">
        <v>2609</v>
      </c>
      <c r="G177" s="9">
        <v>2.5</v>
      </c>
      <c r="H177" s="59"/>
      <c r="I177" s="71"/>
      <c r="J177" s="9"/>
      <c r="L177" s="107" t="s">
        <v>23</v>
      </c>
      <c r="M177" s="107"/>
      <c r="N177" s="107"/>
      <c r="O177" t="s">
        <v>25</v>
      </c>
      <c r="P177">
        <v>0</v>
      </c>
      <c r="Q177">
        <v>0</v>
      </c>
    </row>
    <row r="178" spans="1:19">
      <c r="A178" s="26" t="s">
        <v>662</v>
      </c>
      <c r="B178" s="90" t="s">
        <v>663</v>
      </c>
      <c r="C178" s="80" t="s">
        <v>664</v>
      </c>
      <c r="D178" s="88" t="s">
        <v>665</v>
      </c>
      <c r="E178" s="82">
        <v>1088</v>
      </c>
      <c r="F178" s="95">
        <v>0</v>
      </c>
      <c r="G178" s="9">
        <v>2.9</v>
      </c>
      <c r="H178" s="59"/>
      <c r="I178" s="71"/>
      <c r="J178" s="9"/>
      <c r="L178" s="104" t="s">
        <v>39</v>
      </c>
      <c r="M178" s="104"/>
      <c r="N178" s="104"/>
      <c r="O178" t="s">
        <v>90</v>
      </c>
      <c r="P178">
        <v>0</v>
      </c>
      <c r="Q178" t="s">
        <v>31</v>
      </c>
    </row>
    <row r="179" spans="1:19">
      <c r="A179" s="26" t="s">
        <v>666</v>
      </c>
      <c r="B179" s="90" t="s">
        <v>667</v>
      </c>
      <c r="C179" s="18"/>
      <c r="D179" s="88" t="s">
        <v>668</v>
      </c>
      <c r="E179" s="83">
        <v>448</v>
      </c>
      <c r="F179" s="95">
        <v>0</v>
      </c>
      <c r="G179" s="9">
        <v>2.5</v>
      </c>
      <c r="H179" s="59"/>
      <c r="I179" s="71"/>
      <c r="J179" s="9"/>
      <c r="L179" s="107" t="s">
        <v>17</v>
      </c>
      <c r="M179" s="107"/>
      <c r="N179" s="107"/>
      <c r="O179">
        <v>0</v>
      </c>
      <c r="P179" t="s">
        <v>30</v>
      </c>
      <c r="Q179" t="s">
        <v>85</v>
      </c>
    </row>
    <row r="180" spans="1:19">
      <c r="A180" s="26" t="s">
        <v>669</v>
      </c>
      <c r="B180" s="90" t="s">
        <v>670</v>
      </c>
      <c r="C180" s="18"/>
      <c r="D180" s="88" t="s">
        <v>671</v>
      </c>
      <c r="E180" s="82">
        <v>800</v>
      </c>
      <c r="F180" s="69">
        <v>0</v>
      </c>
      <c r="G180" s="9">
        <v>2.75</v>
      </c>
      <c r="H180" s="59"/>
      <c r="I180" s="71"/>
      <c r="J180" s="9"/>
      <c r="L180" s="104" t="s">
        <v>23</v>
      </c>
      <c r="M180" s="104" t="s">
        <v>104</v>
      </c>
      <c r="N180" s="104"/>
      <c r="O180" t="s">
        <v>35</v>
      </c>
      <c r="P180" t="s">
        <v>30</v>
      </c>
      <c r="Q180">
        <v>0</v>
      </c>
    </row>
    <row r="181" spans="1:19">
      <c r="A181" s="26" t="s">
        <v>672</v>
      </c>
      <c r="B181" s="90" t="s">
        <v>673</v>
      </c>
      <c r="C181" s="18"/>
      <c r="D181" s="88" t="s">
        <v>674</v>
      </c>
      <c r="E181" s="82">
        <v>0</v>
      </c>
      <c r="F181" s="85" t="s">
        <v>2559</v>
      </c>
      <c r="G181" s="9">
        <v>1.9</v>
      </c>
      <c r="H181" s="59"/>
      <c r="I181" s="71"/>
      <c r="J181" s="9"/>
      <c r="L181" s="104" t="s">
        <v>23</v>
      </c>
      <c r="M181" s="104"/>
      <c r="N181" s="104"/>
      <c r="O181" t="s">
        <v>90</v>
      </c>
      <c r="P181">
        <v>0</v>
      </c>
      <c r="Q181">
        <v>0</v>
      </c>
    </row>
    <row r="182" spans="1:19">
      <c r="A182" s="26" t="s">
        <v>675</v>
      </c>
      <c r="B182" s="90" t="s">
        <v>676</v>
      </c>
      <c r="C182" s="18" t="s">
        <v>677</v>
      </c>
      <c r="D182" s="88" t="s">
        <v>678</v>
      </c>
      <c r="E182" s="82">
        <v>0</v>
      </c>
      <c r="F182" s="95" t="s">
        <v>2633</v>
      </c>
      <c r="G182" s="9">
        <v>2.15</v>
      </c>
      <c r="H182" s="59"/>
      <c r="I182" s="71"/>
      <c r="J182" s="9"/>
      <c r="L182" s="104" t="s">
        <v>23</v>
      </c>
      <c r="M182" s="104"/>
      <c r="N182" s="104"/>
      <c r="O182" t="s">
        <v>29</v>
      </c>
      <c r="P182">
        <v>0</v>
      </c>
      <c r="Q182" t="s">
        <v>18</v>
      </c>
    </row>
    <row r="183" spans="1:19">
      <c r="A183" s="26" t="s">
        <v>679</v>
      </c>
      <c r="B183" s="90" t="s">
        <v>680</v>
      </c>
      <c r="C183" s="18"/>
      <c r="D183" s="88" t="s">
        <v>681</v>
      </c>
      <c r="E183" s="83"/>
      <c r="F183" s="97" t="s">
        <v>2559</v>
      </c>
      <c r="G183" s="9">
        <v>2.5</v>
      </c>
      <c r="H183" s="59"/>
      <c r="I183" s="71"/>
      <c r="J183" s="9"/>
      <c r="L183" s="107" t="s">
        <v>39</v>
      </c>
      <c r="M183" s="107"/>
      <c r="N183" s="107"/>
      <c r="O183">
        <v>0</v>
      </c>
      <c r="P183" t="s">
        <v>30</v>
      </c>
      <c r="Q183" t="s">
        <v>320</v>
      </c>
    </row>
    <row r="184" spans="1:19">
      <c r="A184" s="26" t="s">
        <v>682</v>
      </c>
      <c r="B184" s="90" t="s">
        <v>683</v>
      </c>
      <c r="C184" s="18"/>
      <c r="D184" s="88" t="s">
        <v>684</v>
      </c>
      <c r="E184" s="84">
        <v>0</v>
      </c>
      <c r="F184" s="95" t="s">
        <v>2634</v>
      </c>
      <c r="G184" s="9">
        <v>3</v>
      </c>
      <c r="H184" s="59"/>
      <c r="I184" s="71"/>
      <c r="J184" s="9"/>
      <c r="L184" s="107" t="s">
        <v>17</v>
      </c>
      <c r="M184" s="107"/>
      <c r="N184" s="107"/>
      <c r="O184">
        <v>0</v>
      </c>
      <c r="P184" t="s">
        <v>30</v>
      </c>
      <c r="Q184" t="s">
        <v>31</v>
      </c>
    </row>
    <row r="185" spans="1:19">
      <c r="A185" s="26" t="s">
        <v>685</v>
      </c>
      <c r="B185" s="90" t="s">
        <v>686</v>
      </c>
      <c r="C185" s="18"/>
      <c r="D185" s="88" t="s">
        <v>687</v>
      </c>
      <c r="E185" s="82">
        <v>736</v>
      </c>
      <c r="F185" s="85">
        <v>0</v>
      </c>
      <c r="G185" s="9">
        <v>2.15</v>
      </c>
      <c r="H185" s="59"/>
      <c r="I185" s="69"/>
      <c r="J185" s="9"/>
      <c r="K185" t="s">
        <v>688</v>
      </c>
      <c r="L185" s="104" t="s">
        <v>39</v>
      </c>
      <c r="M185" s="104"/>
      <c r="N185" s="104"/>
      <c r="O185">
        <v>0</v>
      </c>
      <c r="P185" t="s">
        <v>30</v>
      </c>
      <c r="Q185" t="s">
        <v>18</v>
      </c>
    </row>
    <row r="186" spans="1:19">
      <c r="A186" s="26" t="s">
        <v>689</v>
      </c>
      <c r="B186" s="90" t="s">
        <v>690</v>
      </c>
      <c r="C186" s="18"/>
      <c r="D186" s="88" t="s">
        <v>687</v>
      </c>
      <c r="E186" s="82">
        <v>2016</v>
      </c>
      <c r="F186" s="85">
        <v>0</v>
      </c>
      <c r="G186" s="9">
        <v>2.15</v>
      </c>
      <c r="H186" s="59">
        <v>4300</v>
      </c>
      <c r="I186" s="85">
        <v>0</v>
      </c>
      <c r="J186" s="9">
        <v>1.6</v>
      </c>
      <c r="K186" t="s">
        <v>691</v>
      </c>
      <c r="L186" s="104" t="s">
        <v>39</v>
      </c>
      <c r="M186" s="104"/>
      <c r="N186" s="104"/>
      <c r="O186" t="s">
        <v>25</v>
      </c>
      <c r="P186" t="s">
        <v>30</v>
      </c>
      <c r="Q186" t="s">
        <v>18</v>
      </c>
      <c r="S186" s="26"/>
    </row>
    <row r="187" spans="1:19">
      <c r="A187" s="26" t="s">
        <v>692</v>
      </c>
      <c r="B187" s="90" t="s">
        <v>693</v>
      </c>
      <c r="C187" s="18"/>
      <c r="D187" s="88" t="s">
        <v>694</v>
      </c>
      <c r="E187" s="82">
        <v>448</v>
      </c>
      <c r="F187" s="85">
        <v>0</v>
      </c>
      <c r="G187" s="9">
        <v>1.8</v>
      </c>
      <c r="H187" s="59"/>
      <c r="I187" s="71"/>
      <c r="J187" s="9"/>
      <c r="L187" s="104" t="s">
        <v>23</v>
      </c>
      <c r="M187" s="104" t="s">
        <v>24</v>
      </c>
      <c r="N187" s="104"/>
      <c r="O187" t="s">
        <v>35</v>
      </c>
      <c r="P187">
        <v>0</v>
      </c>
      <c r="Q187" t="s">
        <v>695</v>
      </c>
    </row>
    <row r="188" spans="1:19">
      <c r="A188" s="26" t="s">
        <v>696</v>
      </c>
      <c r="B188" s="90" t="s">
        <v>697</v>
      </c>
      <c r="C188" s="18"/>
      <c r="D188" s="88" t="s">
        <v>698</v>
      </c>
      <c r="E188" s="82">
        <v>448</v>
      </c>
      <c r="F188" s="95">
        <v>0</v>
      </c>
      <c r="G188" s="9">
        <v>2</v>
      </c>
      <c r="H188" s="59">
        <v>2350</v>
      </c>
      <c r="I188" s="95">
        <v>0</v>
      </c>
      <c r="J188" s="9">
        <v>1.6</v>
      </c>
      <c r="K188" t="s">
        <v>699</v>
      </c>
      <c r="L188" s="104" t="s">
        <v>39</v>
      </c>
      <c r="M188" s="104"/>
      <c r="N188" s="104"/>
      <c r="O188" t="s">
        <v>25</v>
      </c>
      <c r="P188">
        <v>0</v>
      </c>
      <c r="Q188" t="s">
        <v>695</v>
      </c>
    </row>
    <row r="189" spans="1:19">
      <c r="A189" s="26" t="s">
        <v>700</v>
      </c>
      <c r="B189" s="90" t="s">
        <v>701</v>
      </c>
      <c r="C189" s="18"/>
      <c r="D189" s="88" t="s">
        <v>702</v>
      </c>
      <c r="E189" s="82">
        <v>0</v>
      </c>
      <c r="F189" s="95" t="s">
        <v>2559</v>
      </c>
      <c r="G189" s="9">
        <v>2</v>
      </c>
      <c r="H189" s="59"/>
      <c r="I189" s="71"/>
      <c r="J189" s="9"/>
      <c r="L189" s="104" t="s">
        <v>39</v>
      </c>
      <c r="M189" s="104"/>
      <c r="N189" s="104"/>
      <c r="O189" t="s">
        <v>84</v>
      </c>
      <c r="P189">
        <v>0</v>
      </c>
      <c r="Q189" t="s">
        <v>703</v>
      </c>
    </row>
    <row r="190" spans="1:19">
      <c r="A190" s="26" t="s">
        <v>704</v>
      </c>
      <c r="B190" s="90" t="s">
        <v>705</v>
      </c>
      <c r="C190" s="18"/>
      <c r="D190" s="88" t="s">
        <v>706</v>
      </c>
      <c r="E190" s="82">
        <v>544</v>
      </c>
      <c r="F190" s="97" t="s">
        <v>2595</v>
      </c>
      <c r="G190" s="9">
        <v>2.25</v>
      </c>
      <c r="H190" s="59"/>
      <c r="I190" s="71"/>
      <c r="J190" s="9"/>
      <c r="L190" s="104" t="s">
        <v>23</v>
      </c>
      <c r="M190" s="104" t="s">
        <v>24</v>
      </c>
      <c r="N190" s="104"/>
      <c r="O190" t="s">
        <v>90</v>
      </c>
      <c r="P190">
        <v>0</v>
      </c>
      <c r="Q190" t="s">
        <v>695</v>
      </c>
    </row>
    <row r="191" spans="1:19">
      <c r="A191" s="26" t="s">
        <v>707</v>
      </c>
      <c r="B191" s="90" t="s">
        <v>708</v>
      </c>
      <c r="C191" s="18"/>
      <c r="D191" s="88" t="s">
        <v>709</v>
      </c>
      <c r="E191" s="83">
        <v>608</v>
      </c>
      <c r="F191" s="95" t="s">
        <v>2596</v>
      </c>
      <c r="G191" s="9">
        <v>2.5</v>
      </c>
      <c r="H191" s="59"/>
      <c r="I191" s="71"/>
      <c r="J191" s="9"/>
      <c r="L191" s="107" t="s">
        <v>39</v>
      </c>
      <c r="M191" s="107"/>
      <c r="N191" s="107"/>
      <c r="O191" t="s">
        <v>25</v>
      </c>
      <c r="P191">
        <v>0</v>
      </c>
      <c r="Q191">
        <v>0</v>
      </c>
    </row>
    <row r="192" spans="1:19">
      <c r="A192" s="26" t="s">
        <v>710</v>
      </c>
      <c r="B192" s="90" t="s">
        <v>711</v>
      </c>
      <c r="C192" s="18" t="s">
        <v>712</v>
      </c>
      <c r="D192" s="88" t="s">
        <v>713</v>
      </c>
      <c r="E192" s="82">
        <v>128</v>
      </c>
      <c r="F192" s="85">
        <v>0</v>
      </c>
      <c r="G192" s="9">
        <v>1.98</v>
      </c>
      <c r="H192" s="59"/>
      <c r="I192" s="71"/>
      <c r="J192" s="9"/>
      <c r="K192" t="s">
        <v>714</v>
      </c>
      <c r="L192" s="105" t="s">
        <v>39</v>
      </c>
      <c r="M192" s="105"/>
      <c r="N192" s="105"/>
      <c r="O192" t="s">
        <v>29</v>
      </c>
      <c r="P192">
        <v>0</v>
      </c>
      <c r="Q192" t="s">
        <v>31</v>
      </c>
    </row>
    <row r="193" spans="1:19">
      <c r="A193" s="26" t="s">
        <v>715</v>
      </c>
      <c r="B193" s="90" t="s">
        <v>2570</v>
      </c>
      <c r="C193" s="18"/>
      <c r="D193" s="88" t="s">
        <v>716</v>
      </c>
      <c r="E193" s="83">
        <v>512</v>
      </c>
      <c r="F193" s="95">
        <v>0</v>
      </c>
      <c r="G193" s="9">
        <v>3</v>
      </c>
      <c r="H193" s="59"/>
      <c r="I193" s="71"/>
      <c r="J193" s="9"/>
      <c r="L193" s="107" t="s">
        <v>23</v>
      </c>
      <c r="M193" s="107" t="s">
        <v>104</v>
      </c>
      <c r="N193" s="107"/>
      <c r="O193" t="s">
        <v>84</v>
      </c>
      <c r="P193" t="s">
        <v>30</v>
      </c>
      <c r="Q193" t="s">
        <v>604</v>
      </c>
    </row>
    <row r="194" spans="1:19">
      <c r="A194" s="26" t="s">
        <v>717</v>
      </c>
      <c r="B194" s="90" t="s">
        <v>718</v>
      </c>
      <c r="C194" s="18"/>
      <c r="D194" s="88" t="s">
        <v>719</v>
      </c>
      <c r="E194" s="82">
        <v>512</v>
      </c>
      <c r="F194" s="85">
        <v>0</v>
      </c>
      <c r="G194" s="9">
        <v>2.5</v>
      </c>
      <c r="H194" s="59"/>
      <c r="I194" s="71"/>
      <c r="J194" s="9"/>
      <c r="L194" s="104" t="s">
        <v>23</v>
      </c>
      <c r="M194" s="104" t="s">
        <v>24</v>
      </c>
      <c r="N194" s="104"/>
      <c r="O194" t="s">
        <v>25</v>
      </c>
      <c r="P194">
        <v>0</v>
      </c>
      <c r="Q194" t="s">
        <v>42</v>
      </c>
    </row>
    <row r="195" spans="1:19">
      <c r="A195" s="26" t="s">
        <v>720</v>
      </c>
      <c r="B195" s="90" t="s">
        <v>721</v>
      </c>
      <c r="C195" s="18"/>
      <c r="D195" s="88" t="s">
        <v>722</v>
      </c>
      <c r="E195" s="82">
        <v>416</v>
      </c>
      <c r="F195" s="85">
        <v>0</v>
      </c>
      <c r="G195" s="9">
        <v>2</v>
      </c>
      <c r="H195" s="59"/>
      <c r="I195" s="71"/>
      <c r="J195" s="9"/>
      <c r="L195" s="104" t="s">
        <v>39</v>
      </c>
      <c r="M195" s="104"/>
      <c r="N195" s="104"/>
      <c r="O195" t="s">
        <v>84</v>
      </c>
      <c r="P195">
        <v>0</v>
      </c>
      <c r="Q195" t="s">
        <v>137</v>
      </c>
    </row>
    <row r="196" spans="1:19">
      <c r="A196" s="26" t="s">
        <v>723</v>
      </c>
      <c r="B196" s="90" t="s">
        <v>724</v>
      </c>
      <c r="C196" s="18"/>
      <c r="D196" s="88" t="s">
        <v>725</v>
      </c>
      <c r="E196" s="82">
        <v>160</v>
      </c>
      <c r="F196" s="85">
        <v>0</v>
      </c>
      <c r="G196" s="9">
        <v>2</v>
      </c>
      <c r="H196" s="57"/>
      <c r="I196" s="71"/>
      <c r="J196" s="9"/>
      <c r="L196" s="104" t="s">
        <v>39</v>
      </c>
      <c r="M196" s="104"/>
      <c r="N196" s="104"/>
      <c r="O196" t="s">
        <v>29</v>
      </c>
      <c r="P196">
        <v>0</v>
      </c>
      <c r="Q196" t="s">
        <v>42</v>
      </c>
    </row>
    <row r="197" spans="1:19">
      <c r="A197" s="26" t="s">
        <v>726</v>
      </c>
      <c r="B197" s="90" t="s">
        <v>727</v>
      </c>
      <c r="C197" s="18"/>
      <c r="D197" s="88" t="s">
        <v>728</v>
      </c>
      <c r="E197" s="82">
        <v>928</v>
      </c>
      <c r="F197" s="85">
        <v>0</v>
      </c>
      <c r="G197" s="9">
        <v>2</v>
      </c>
      <c r="H197" s="59"/>
      <c r="I197" s="71"/>
      <c r="J197" s="9"/>
      <c r="L197" s="104" t="s">
        <v>39</v>
      </c>
      <c r="M197" s="104"/>
      <c r="N197" s="104"/>
      <c r="O197" t="s">
        <v>29</v>
      </c>
      <c r="P197">
        <v>0</v>
      </c>
      <c r="Q197" t="s">
        <v>729</v>
      </c>
    </row>
    <row r="198" spans="1:19">
      <c r="A198" s="26" t="s">
        <v>730</v>
      </c>
      <c r="B198" s="90" t="s">
        <v>731</v>
      </c>
      <c r="C198" s="18"/>
      <c r="D198" s="88" t="s">
        <v>732</v>
      </c>
      <c r="E198" s="82">
        <v>0</v>
      </c>
      <c r="F198" s="95" t="s">
        <v>2597</v>
      </c>
      <c r="G198" s="9">
        <v>2.25</v>
      </c>
      <c r="H198" s="59"/>
      <c r="I198" s="71"/>
      <c r="J198" s="9"/>
      <c r="L198" s="104" t="s">
        <v>39</v>
      </c>
      <c r="M198" s="104"/>
      <c r="N198" s="104"/>
      <c r="O198" t="s">
        <v>35</v>
      </c>
      <c r="P198">
        <v>0</v>
      </c>
      <c r="Q198" t="s">
        <v>42</v>
      </c>
    </row>
    <row r="199" spans="1:19">
      <c r="A199" s="26" t="s">
        <v>733</v>
      </c>
      <c r="B199" s="90" t="s">
        <v>734</v>
      </c>
      <c r="C199" s="18"/>
      <c r="D199" s="88" t="s">
        <v>735</v>
      </c>
      <c r="E199" s="82">
        <v>0</v>
      </c>
      <c r="F199" s="85" t="s">
        <v>2567</v>
      </c>
      <c r="G199" s="9">
        <v>2.25</v>
      </c>
      <c r="H199" s="59"/>
      <c r="I199" s="71"/>
      <c r="J199" s="9"/>
      <c r="L199" s="104" t="s">
        <v>17</v>
      </c>
      <c r="M199" s="104"/>
      <c r="N199" s="104"/>
      <c r="O199" t="s">
        <v>29</v>
      </c>
      <c r="P199">
        <v>0</v>
      </c>
      <c r="Q199" t="s">
        <v>42</v>
      </c>
    </row>
    <row r="200" spans="1:19">
      <c r="A200" s="26" t="s">
        <v>736</v>
      </c>
      <c r="B200" s="90" t="s">
        <v>737</v>
      </c>
      <c r="C200" s="18"/>
      <c r="D200" s="88" t="s">
        <v>738</v>
      </c>
      <c r="E200" s="82">
        <v>1856</v>
      </c>
      <c r="F200" s="85">
        <v>0</v>
      </c>
      <c r="G200" s="9">
        <v>1.8</v>
      </c>
      <c r="H200" s="59">
        <v>2300</v>
      </c>
      <c r="I200" s="95" t="s">
        <v>2598</v>
      </c>
      <c r="J200" s="9">
        <v>1.6</v>
      </c>
      <c r="K200" t="s">
        <v>739</v>
      </c>
      <c r="L200" s="104" t="s">
        <v>39</v>
      </c>
      <c r="M200" s="104"/>
      <c r="N200" s="104"/>
      <c r="O200" t="s">
        <v>35</v>
      </c>
      <c r="P200">
        <v>0</v>
      </c>
      <c r="Q200" t="s">
        <v>137</v>
      </c>
      <c r="S200" s="26"/>
    </row>
    <row r="201" spans="1:19">
      <c r="A201" s="26" t="s">
        <v>740</v>
      </c>
      <c r="B201" s="90" t="s">
        <v>741</v>
      </c>
      <c r="C201" s="18"/>
      <c r="D201" s="88" t="s">
        <v>742</v>
      </c>
      <c r="E201" s="82">
        <v>160</v>
      </c>
      <c r="F201" s="95">
        <v>0</v>
      </c>
      <c r="G201" s="9">
        <v>2.25</v>
      </c>
      <c r="H201" s="59"/>
      <c r="I201" s="71"/>
      <c r="J201" s="9"/>
      <c r="L201" s="104" t="s">
        <v>39</v>
      </c>
      <c r="M201" s="104"/>
      <c r="N201" s="104"/>
      <c r="O201">
        <v>0</v>
      </c>
      <c r="P201">
        <v>0</v>
      </c>
      <c r="Q201">
        <v>0</v>
      </c>
    </row>
    <row r="202" spans="1:19">
      <c r="A202" s="26" t="s">
        <v>743</v>
      </c>
      <c r="B202" s="90" t="s">
        <v>744</v>
      </c>
      <c r="C202" s="18"/>
      <c r="D202" s="88" t="s">
        <v>745</v>
      </c>
      <c r="E202" s="82">
        <v>608</v>
      </c>
      <c r="F202" s="85" t="s">
        <v>2599</v>
      </c>
      <c r="G202" s="9">
        <v>1.8</v>
      </c>
      <c r="H202" s="59">
        <v>1150</v>
      </c>
      <c r="I202" s="87">
        <v>0</v>
      </c>
      <c r="J202" s="9">
        <v>1.6</v>
      </c>
      <c r="K202" t="s">
        <v>746</v>
      </c>
      <c r="L202" s="104" t="s">
        <v>39</v>
      </c>
      <c r="M202" s="104"/>
      <c r="N202" s="104"/>
      <c r="O202" t="s">
        <v>35</v>
      </c>
      <c r="P202">
        <v>0</v>
      </c>
      <c r="Q202" t="s">
        <v>158</v>
      </c>
    </row>
    <row r="203" spans="1:19">
      <c r="A203" s="26" t="s">
        <v>747</v>
      </c>
      <c r="B203" s="90" t="s">
        <v>748</v>
      </c>
      <c r="C203" s="18"/>
      <c r="D203" s="88" t="s">
        <v>749</v>
      </c>
      <c r="E203" s="82">
        <v>0</v>
      </c>
      <c r="F203" s="69">
        <v>0</v>
      </c>
      <c r="G203" s="9">
        <v>3</v>
      </c>
      <c r="H203" s="59"/>
      <c r="I203" s="71"/>
      <c r="J203" s="9"/>
      <c r="L203" s="104" t="s">
        <v>23</v>
      </c>
      <c r="M203" s="104"/>
      <c r="N203" s="104" t="s">
        <v>222</v>
      </c>
      <c r="O203" t="s">
        <v>35</v>
      </c>
      <c r="P203" t="s">
        <v>30</v>
      </c>
      <c r="Q203" t="s">
        <v>85</v>
      </c>
    </row>
    <row r="204" spans="1:19">
      <c r="A204" s="26" t="s">
        <v>750</v>
      </c>
      <c r="B204" s="90" t="s">
        <v>751</v>
      </c>
      <c r="C204" s="18"/>
      <c r="D204" s="88" t="s">
        <v>752</v>
      </c>
      <c r="E204" s="82">
        <v>0</v>
      </c>
      <c r="F204" s="85" t="s">
        <v>2610</v>
      </c>
      <c r="G204" s="9">
        <v>1.8</v>
      </c>
      <c r="H204" s="59">
        <v>1550</v>
      </c>
      <c r="I204" s="95">
        <v>0</v>
      </c>
      <c r="J204" s="9">
        <v>1.6</v>
      </c>
      <c r="K204" t="s">
        <v>753</v>
      </c>
      <c r="L204" s="104" t="s">
        <v>39</v>
      </c>
      <c r="M204" s="104"/>
      <c r="N204" s="104"/>
      <c r="O204" t="s">
        <v>25</v>
      </c>
      <c r="P204" t="s">
        <v>30</v>
      </c>
      <c r="Q204" t="s">
        <v>137</v>
      </c>
    </row>
    <row r="205" spans="1:19">
      <c r="A205" s="26" t="s">
        <v>2326</v>
      </c>
      <c r="B205" s="101" t="s">
        <v>754</v>
      </c>
      <c r="C205" s="18"/>
      <c r="D205" s="100" t="s">
        <v>755</v>
      </c>
      <c r="E205" s="82">
        <v>0</v>
      </c>
      <c r="F205" s="85" t="s">
        <v>2567</v>
      </c>
      <c r="G205" s="9">
        <v>1.5</v>
      </c>
      <c r="H205" s="59"/>
      <c r="I205" s="87"/>
      <c r="J205" s="9"/>
      <c r="L205" s="104" t="s">
        <v>23</v>
      </c>
      <c r="M205" s="104" t="s">
        <v>61</v>
      </c>
      <c r="N205" s="104"/>
      <c r="O205" t="e">
        <v>#N/A</v>
      </c>
      <c r="P205" t="e">
        <v>#N/A</v>
      </c>
      <c r="Q205" t="e">
        <v>#N/A</v>
      </c>
    </row>
    <row r="206" spans="1:19">
      <c r="A206" s="26" t="s">
        <v>756</v>
      </c>
      <c r="B206" s="90" t="s">
        <v>757</v>
      </c>
      <c r="C206" s="18"/>
      <c r="D206" s="88" t="s">
        <v>758</v>
      </c>
      <c r="E206" s="82">
        <v>960</v>
      </c>
      <c r="F206" s="85">
        <v>0</v>
      </c>
      <c r="G206" s="9">
        <v>1.8</v>
      </c>
      <c r="H206" s="59">
        <v>1500</v>
      </c>
      <c r="I206" s="95">
        <v>0</v>
      </c>
      <c r="J206" s="9">
        <v>1.6</v>
      </c>
      <c r="K206" t="s">
        <v>759</v>
      </c>
      <c r="L206" s="104" t="s">
        <v>39</v>
      </c>
      <c r="M206" s="104"/>
      <c r="N206" s="104"/>
      <c r="O206" t="s">
        <v>90</v>
      </c>
      <c r="P206" t="s">
        <v>30</v>
      </c>
      <c r="Q206" t="s">
        <v>158</v>
      </c>
    </row>
    <row r="207" spans="1:19">
      <c r="A207" s="26" t="s">
        <v>762</v>
      </c>
      <c r="B207" s="90" t="s">
        <v>763</v>
      </c>
      <c r="C207" s="18"/>
      <c r="D207" s="88" t="s">
        <v>764</v>
      </c>
      <c r="E207" s="82">
        <v>0</v>
      </c>
      <c r="F207" s="97" t="s">
        <v>2559</v>
      </c>
      <c r="G207" s="9">
        <v>1.8</v>
      </c>
      <c r="H207" s="59"/>
      <c r="I207" s="71"/>
      <c r="J207" s="9"/>
      <c r="L207" s="104" t="s">
        <v>23</v>
      </c>
      <c r="M207" s="104"/>
      <c r="N207" s="104"/>
      <c r="O207" t="e">
        <v>#N/A</v>
      </c>
      <c r="P207" t="e">
        <v>#N/A</v>
      </c>
      <c r="Q207" t="e">
        <v>#N/A</v>
      </c>
    </row>
    <row r="208" spans="1:19">
      <c r="A208" s="26" t="s">
        <v>765</v>
      </c>
      <c r="B208" s="90" t="s">
        <v>766</v>
      </c>
      <c r="C208" s="18"/>
      <c r="D208" s="88" t="s">
        <v>767</v>
      </c>
      <c r="E208" s="82">
        <v>0</v>
      </c>
      <c r="F208" s="85" t="s">
        <v>2567</v>
      </c>
      <c r="G208" s="9">
        <v>1.9</v>
      </c>
      <c r="H208" s="59"/>
      <c r="I208" s="71"/>
      <c r="J208" s="9"/>
      <c r="L208" s="104" t="s">
        <v>23</v>
      </c>
      <c r="M208" s="104" t="s">
        <v>24</v>
      </c>
      <c r="N208" s="104"/>
      <c r="O208" t="s">
        <v>25</v>
      </c>
      <c r="P208" t="s">
        <v>30</v>
      </c>
      <c r="Q208" t="s">
        <v>31</v>
      </c>
    </row>
    <row r="209" spans="1:19">
      <c r="A209" s="26" t="s">
        <v>768</v>
      </c>
      <c r="B209" s="90" t="s">
        <v>769</v>
      </c>
      <c r="C209" s="18"/>
      <c r="D209" s="88" t="s">
        <v>770</v>
      </c>
      <c r="E209" s="82">
        <v>0</v>
      </c>
      <c r="F209" s="85" t="s">
        <v>2559</v>
      </c>
      <c r="G209" s="9">
        <v>2</v>
      </c>
      <c r="H209" s="59"/>
      <c r="I209" s="71"/>
      <c r="J209" s="9"/>
      <c r="L209" s="104" t="s">
        <v>39</v>
      </c>
      <c r="M209" s="104"/>
      <c r="N209" s="104"/>
      <c r="O209" t="s">
        <v>90</v>
      </c>
      <c r="P209" t="s">
        <v>30</v>
      </c>
      <c r="Q209" t="s">
        <v>158</v>
      </c>
    </row>
    <row r="210" spans="1:19">
      <c r="A210" s="26" t="s">
        <v>771</v>
      </c>
      <c r="B210" s="90" t="s">
        <v>772</v>
      </c>
      <c r="C210" s="18"/>
      <c r="D210" s="88" t="s">
        <v>773</v>
      </c>
      <c r="E210" s="82">
        <v>0</v>
      </c>
      <c r="F210" s="85" t="s">
        <v>2567</v>
      </c>
      <c r="G210" s="9">
        <v>1.65</v>
      </c>
      <c r="H210" s="59"/>
      <c r="I210" s="71"/>
      <c r="J210" s="9"/>
      <c r="L210" s="104" t="s">
        <v>23</v>
      </c>
      <c r="M210" s="104"/>
      <c r="N210" s="104"/>
      <c r="O210" t="s">
        <v>25</v>
      </c>
      <c r="P210">
        <v>0</v>
      </c>
      <c r="Q210" t="s">
        <v>31</v>
      </c>
    </row>
    <row r="211" spans="1:19">
      <c r="A211" s="26" t="s">
        <v>774</v>
      </c>
      <c r="B211" s="90" t="s">
        <v>775</v>
      </c>
      <c r="C211" s="18" t="s">
        <v>776</v>
      </c>
      <c r="D211" s="88" t="s">
        <v>777</v>
      </c>
      <c r="E211" s="82">
        <v>128</v>
      </c>
      <c r="F211" s="117">
        <v>0</v>
      </c>
      <c r="G211" s="9">
        <v>4.25</v>
      </c>
      <c r="H211" s="59"/>
      <c r="I211" s="71"/>
      <c r="J211" s="9"/>
      <c r="L211" s="104" t="s">
        <v>23</v>
      </c>
      <c r="M211" s="104"/>
      <c r="N211" s="104"/>
      <c r="O211" t="s">
        <v>84</v>
      </c>
      <c r="P211" t="s">
        <v>30</v>
      </c>
      <c r="Q211" t="s">
        <v>18</v>
      </c>
    </row>
    <row r="212" spans="1:19">
      <c r="A212" s="26"/>
      <c r="B212" s="90" t="s">
        <v>2579</v>
      </c>
      <c r="C212" s="18" t="s">
        <v>2261</v>
      </c>
      <c r="D212" s="88" t="s">
        <v>2580</v>
      </c>
      <c r="E212" s="82">
        <v>544</v>
      </c>
      <c r="F212" s="117">
        <v>0</v>
      </c>
      <c r="G212" s="9">
        <v>5.5</v>
      </c>
      <c r="H212" s="59"/>
      <c r="I212" s="71"/>
      <c r="J212" s="9"/>
      <c r="L212" s="104"/>
      <c r="M212" s="104"/>
      <c r="N212" s="104"/>
    </row>
    <row r="213" spans="1:19">
      <c r="A213" s="26" t="s">
        <v>778</v>
      </c>
      <c r="B213" s="90" t="s">
        <v>779</v>
      </c>
      <c r="C213" s="18"/>
      <c r="D213" s="88" t="s">
        <v>780</v>
      </c>
      <c r="E213" s="82">
        <v>32</v>
      </c>
      <c r="F213" s="85">
        <v>0</v>
      </c>
      <c r="G213" s="9">
        <v>1.65</v>
      </c>
      <c r="H213" s="59"/>
      <c r="I213" s="71"/>
      <c r="J213" s="9"/>
      <c r="L213" s="104" t="s">
        <v>23</v>
      </c>
      <c r="M213" s="104"/>
      <c r="N213" s="104" t="s">
        <v>40</v>
      </c>
      <c r="O213" t="s">
        <v>25</v>
      </c>
      <c r="P213">
        <v>0</v>
      </c>
      <c r="Q213" t="s">
        <v>695</v>
      </c>
    </row>
    <row r="214" spans="1:19">
      <c r="A214" s="26" t="s">
        <v>781</v>
      </c>
      <c r="B214" s="90" t="s">
        <v>782</v>
      </c>
      <c r="C214" s="18" t="s">
        <v>2571</v>
      </c>
      <c r="D214" s="88" t="s">
        <v>783</v>
      </c>
      <c r="E214" s="83">
        <v>0</v>
      </c>
      <c r="F214" s="96">
        <v>0</v>
      </c>
      <c r="G214" s="9">
        <v>3.75</v>
      </c>
      <c r="H214" s="59"/>
      <c r="I214" s="71"/>
      <c r="J214" s="9"/>
      <c r="L214" s="107" t="s">
        <v>39</v>
      </c>
      <c r="M214" s="107"/>
      <c r="N214" s="107"/>
      <c r="O214" t="s">
        <v>90</v>
      </c>
      <c r="P214" t="s">
        <v>30</v>
      </c>
      <c r="Q214" t="s">
        <v>695</v>
      </c>
    </row>
    <row r="215" spans="1:19">
      <c r="A215" s="26" t="s">
        <v>784</v>
      </c>
      <c r="B215" s="90" t="s">
        <v>785</v>
      </c>
      <c r="C215" s="18"/>
      <c r="D215" s="88" t="s">
        <v>786</v>
      </c>
      <c r="E215" s="82">
        <v>768</v>
      </c>
      <c r="F215" s="85">
        <v>0</v>
      </c>
      <c r="G215" s="9">
        <v>1.8</v>
      </c>
      <c r="H215" s="59">
        <v>950</v>
      </c>
      <c r="I215" s="95">
        <v>0</v>
      </c>
      <c r="J215" s="9">
        <v>1.6</v>
      </c>
      <c r="K215" t="s">
        <v>787</v>
      </c>
      <c r="L215" s="104" t="s">
        <v>39</v>
      </c>
      <c r="M215" s="104"/>
      <c r="N215" s="104"/>
      <c r="O215" t="s">
        <v>25</v>
      </c>
      <c r="P215">
        <v>0</v>
      </c>
      <c r="Q215" t="s">
        <v>158</v>
      </c>
      <c r="S215" s="26"/>
    </row>
    <row r="216" spans="1:19">
      <c r="A216" s="26" t="s">
        <v>788</v>
      </c>
      <c r="B216" s="90" t="s">
        <v>789</v>
      </c>
      <c r="C216" s="18"/>
      <c r="D216" s="88" t="s">
        <v>790</v>
      </c>
      <c r="E216" s="82">
        <v>768</v>
      </c>
      <c r="F216" s="69">
        <v>0</v>
      </c>
      <c r="G216" s="9">
        <v>2.15</v>
      </c>
      <c r="H216" s="59"/>
      <c r="I216" s="71"/>
      <c r="J216" s="9"/>
      <c r="L216" s="104" t="s">
        <v>23</v>
      </c>
      <c r="M216" s="104"/>
      <c r="N216" s="104"/>
      <c r="O216" t="s">
        <v>84</v>
      </c>
      <c r="P216" t="s">
        <v>30</v>
      </c>
      <c r="Q216">
        <v>0</v>
      </c>
    </row>
    <row r="217" spans="1:19">
      <c r="A217" s="26" t="s">
        <v>791</v>
      </c>
      <c r="B217" s="90" t="s">
        <v>792</v>
      </c>
      <c r="C217" s="18"/>
      <c r="D217" s="88" t="s">
        <v>793</v>
      </c>
      <c r="E217" s="82">
        <v>224</v>
      </c>
      <c r="F217" s="95">
        <v>0</v>
      </c>
      <c r="G217" s="9">
        <v>2.25</v>
      </c>
      <c r="H217" s="59"/>
      <c r="I217" s="71"/>
      <c r="J217" s="9"/>
      <c r="L217" s="104" t="s">
        <v>17</v>
      </c>
      <c r="M217" s="104"/>
      <c r="N217" s="104" t="s">
        <v>40</v>
      </c>
      <c r="O217">
        <v>0</v>
      </c>
      <c r="P217" t="s">
        <v>30</v>
      </c>
      <c r="Q217" t="s">
        <v>31</v>
      </c>
    </row>
    <row r="218" spans="1:19">
      <c r="A218" s="26" t="s">
        <v>794</v>
      </c>
      <c r="B218" s="90" t="s">
        <v>795</v>
      </c>
      <c r="C218" s="18"/>
      <c r="D218" s="88" t="s">
        <v>796</v>
      </c>
      <c r="E218" s="82">
        <v>928</v>
      </c>
      <c r="F218" s="87">
        <v>0</v>
      </c>
      <c r="G218" s="9">
        <v>2.25</v>
      </c>
      <c r="H218" s="59"/>
      <c r="I218" s="71"/>
      <c r="J218" s="9"/>
      <c r="L218" s="105" t="s">
        <v>39</v>
      </c>
      <c r="M218" s="105"/>
      <c r="N218" s="108" t="s">
        <v>40</v>
      </c>
      <c r="O218">
        <v>0</v>
      </c>
      <c r="P218">
        <v>0</v>
      </c>
      <c r="Q218">
        <v>0</v>
      </c>
    </row>
    <row r="219" spans="1:19">
      <c r="A219" s="26" t="s">
        <v>797</v>
      </c>
      <c r="B219" s="90" t="s">
        <v>798</v>
      </c>
      <c r="C219" s="18"/>
      <c r="D219" s="88" t="s">
        <v>799</v>
      </c>
      <c r="E219" s="82">
        <v>1536</v>
      </c>
      <c r="F219" s="95">
        <v>0</v>
      </c>
      <c r="G219" s="9">
        <v>1.8</v>
      </c>
      <c r="H219" s="59">
        <v>2050</v>
      </c>
      <c r="I219" s="95">
        <v>0</v>
      </c>
      <c r="J219" s="9">
        <v>1.6</v>
      </c>
      <c r="K219" t="s">
        <v>800</v>
      </c>
      <c r="L219" s="104" t="s">
        <v>39</v>
      </c>
      <c r="M219" s="104"/>
      <c r="N219" s="104" t="s">
        <v>40</v>
      </c>
      <c r="O219" t="s">
        <v>84</v>
      </c>
      <c r="P219" t="s">
        <v>30</v>
      </c>
      <c r="Q219" t="s">
        <v>137</v>
      </c>
      <c r="S219" s="26"/>
    </row>
    <row r="220" spans="1:19">
      <c r="A220" s="26" t="s">
        <v>801</v>
      </c>
      <c r="B220" s="90" t="s">
        <v>802</v>
      </c>
      <c r="C220" s="18"/>
      <c r="D220" s="88" t="s">
        <v>803</v>
      </c>
      <c r="E220" s="82">
        <v>160</v>
      </c>
      <c r="F220" s="85" t="s">
        <v>2594</v>
      </c>
      <c r="G220" s="9">
        <v>2</v>
      </c>
      <c r="H220" s="59"/>
      <c r="I220" s="71"/>
      <c r="J220" s="9"/>
      <c r="L220" s="104" t="s">
        <v>23</v>
      </c>
      <c r="M220" s="104"/>
      <c r="N220" s="104" t="s">
        <v>40</v>
      </c>
      <c r="O220" t="s">
        <v>29</v>
      </c>
      <c r="P220">
        <v>0</v>
      </c>
      <c r="Q220" t="s">
        <v>695</v>
      </c>
    </row>
    <row r="221" spans="1:19">
      <c r="A221" s="26" t="s">
        <v>804</v>
      </c>
      <c r="B221" s="90" t="s">
        <v>805</v>
      </c>
      <c r="C221" s="18"/>
      <c r="D221" s="88" t="s">
        <v>806</v>
      </c>
      <c r="E221" s="82">
        <v>32</v>
      </c>
      <c r="F221" s="95">
        <v>0</v>
      </c>
      <c r="G221" s="9">
        <v>2</v>
      </c>
      <c r="H221" s="59"/>
      <c r="I221" s="71"/>
      <c r="J221" s="9"/>
      <c r="L221" s="104" t="s">
        <v>17</v>
      </c>
      <c r="M221" s="104"/>
      <c r="N221" s="104"/>
      <c r="O221">
        <v>0</v>
      </c>
      <c r="P221">
        <v>0</v>
      </c>
      <c r="Q221" t="s">
        <v>18</v>
      </c>
    </row>
    <row r="222" spans="1:19">
      <c r="A222" s="26" t="s">
        <v>807</v>
      </c>
      <c r="B222" s="90" t="s">
        <v>808</v>
      </c>
      <c r="C222" s="18"/>
      <c r="D222" s="88" t="s">
        <v>809</v>
      </c>
      <c r="E222" s="83">
        <v>0</v>
      </c>
      <c r="F222" s="85" t="s">
        <v>2600</v>
      </c>
      <c r="G222" s="9">
        <v>2.15</v>
      </c>
      <c r="H222" s="59"/>
      <c r="I222" s="71"/>
      <c r="J222" s="9"/>
      <c r="L222" s="107" t="s">
        <v>23</v>
      </c>
      <c r="M222" s="107"/>
      <c r="N222" s="107"/>
      <c r="O222" t="s">
        <v>35</v>
      </c>
      <c r="P222" t="s">
        <v>30</v>
      </c>
      <c r="Q222" t="s">
        <v>31</v>
      </c>
    </row>
    <row r="223" spans="1:19">
      <c r="A223" s="26" t="s">
        <v>810</v>
      </c>
      <c r="B223" s="90" t="s">
        <v>811</v>
      </c>
      <c r="C223" s="18"/>
      <c r="D223" s="88" t="s">
        <v>812</v>
      </c>
      <c r="E223" s="83">
        <v>480</v>
      </c>
      <c r="F223" s="85">
        <v>0</v>
      </c>
      <c r="G223" s="9">
        <v>1.8</v>
      </c>
      <c r="H223" s="59"/>
      <c r="I223" s="71"/>
      <c r="J223" s="9"/>
      <c r="L223" s="109" t="s">
        <v>17</v>
      </c>
      <c r="M223" s="109"/>
      <c r="N223" s="109"/>
      <c r="O223" t="s">
        <v>29</v>
      </c>
      <c r="P223">
        <v>0</v>
      </c>
      <c r="Q223" t="s">
        <v>218</v>
      </c>
    </row>
    <row r="224" spans="1:19">
      <c r="A224" s="26" t="s">
        <v>813</v>
      </c>
      <c r="B224" s="90" t="s">
        <v>814</v>
      </c>
      <c r="C224" s="18" t="s">
        <v>815</v>
      </c>
      <c r="D224" s="88" t="s">
        <v>816</v>
      </c>
      <c r="E224" s="82">
        <v>480</v>
      </c>
      <c r="F224" s="85" t="s">
        <v>2601</v>
      </c>
      <c r="G224" s="9">
        <v>2</v>
      </c>
      <c r="H224" s="59"/>
      <c r="I224" s="71"/>
      <c r="J224" s="9"/>
      <c r="L224" s="104" t="s">
        <v>23</v>
      </c>
      <c r="M224" s="104"/>
      <c r="N224" s="104"/>
      <c r="O224">
        <v>0</v>
      </c>
      <c r="P224">
        <v>0</v>
      </c>
      <c r="Q224" t="s">
        <v>695</v>
      </c>
    </row>
    <row r="225" spans="1:19">
      <c r="A225" s="26" t="s">
        <v>817</v>
      </c>
      <c r="B225" s="90" t="s">
        <v>818</v>
      </c>
      <c r="C225" s="18" t="s">
        <v>819</v>
      </c>
      <c r="D225" s="88" t="s">
        <v>820</v>
      </c>
      <c r="E225" s="83">
        <v>384</v>
      </c>
      <c r="F225" s="95">
        <v>0</v>
      </c>
      <c r="G225" s="9">
        <v>2.1</v>
      </c>
      <c r="H225" s="59"/>
      <c r="I225" s="71"/>
      <c r="J225" s="9"/>
      <c r="L225" s="107" t="s">
        <v>23</v>
      </c>
      <c r="M225" s="107"/>
      <c r="N225" s="107"/>
      <c r="O225" t="s">
        <v>25</v>
      </c>
      <c r="P225">
        <v>0</v>
      </c>
      <c r="Q225">
        <v>0</v>
      </c>
    </row>
    <row r="226" spans="1:19">
      <c r="A226" s="26" t="s">
        <v>821</v>
      </c>
      <c r="B226" s="90" t="s">
        <v>822</v>
      </c>
      <c r="C226" s="18" t="s">
        <v>823</v>
      </c>
      <c r="D226" s="88" t="s">
        <v>824</v>
      </c>
      <c r="E226" s="82">
        <v>288</v>
      </c>
      <c r="F226" s="85" t="s">
        <v>2602</v>
      </c>
      <c r="G226" s="9">
        <v>2</v>
      </c>
      <c r="H226" s="59"/>
      <c r="I226" s="71"/>
      <c r="J226" s="9"/>
      <c r="L226" s="104" t="s">
        <v>23</v>
      </c>
      <c r="M226" s="104"/>
      <c r="N226" s="104"/>
      <c r="O226" t="s">
        <v>25</v>
      </c>
      <c r="P226">
        <v>0</v>
      </c>
      <c r="Q226" t="s">
        <v>18</v>
      </c>
    </row>
    <row r="227" spans="1:19">
      <c r="A227" s="26" t="s">
        <v>825</v>
      </c>
      <c r="B227" s="90" t="s">
        <v>826</v>
      </c>
      <c r="C227" s="18" t="s">
        <v>827</v>
      </c>
      <c r="D227" s="88" t="s">
        <v>828</v>
      </c>
      <c r="E227" s="82">
        <v>1600</v>
      </c>
      <c r="F227" s="85">
        <v>0</v>
      </c>
      <c r="G227" s="9">
        <v>1.8</v>
      </c>
      <c r="H227" s="59"/>
      <c r="I227" s="71"/>
      <c r="J227" s="9"/>
      <c r="K227" t="s">
        <v>829</v>
      </c>
      <c r="L227" s="104" t="s">
        <v>39</v>
      </c>
      <c r="M227" s="104"/>
      <c r="N227" s="104"/>
      <c r="O227" t="s">
        <v>84</v>
      </c>
      <c r="P227">
        <v>0</v>
      </c>
      <c r="Q227" t="s">
        <v>158</v>
      </c>
    </row>
    <row r="228" spans="1:19">
      <c r="A228" s="26" t="s">
        <v>830</v>
      </c>
      <c r="B228" s="90" t="s">
        <v>831</v>
      </c>
      <c r="D228" s="88" t="s">
        <v>832</v>
      </c>
      <c r="E228" s="82"/>
      <c r="F228" s="85" t="s">
        <v>2559</v>
      </c>
      <c r="G228" s="9">
        <v>1.8</v>
      </c>
      <c r="H228" s="59"/>
      <c r="I228" s="71"/>
      <c r="J228" s="9"/>
      <c r="L228" s="104" t="s">
        <v>23</v>
      </c>
      <c r="M228" s="104"/>
      <c r="N228" s="104"/>
      <c r="O228" t="s">
        <v>29</v>
      </c>
      <c r="P228">
        <v>0</v>
      </c>
      <c r="Q228" t="s">
        <v>423</v>
      </c>
    </row>
    <row r="229" spans="1:19">
      <c r="A229" s="26" t="s">
        <v>833</v>
      </c>
      <c r="B229" s="90" t="s">
        <v>834</v>
      </c>
      <c r="C229" s="18"/>
      <c r="D229" s="88" t="s">
        <v>835</v>
      </c>
      <c r="E229" s="82"/>
      <c r="F229" s="85" t="s">
        <v>2573</v>
      </c>
      <c r="G229" s="9">
        <v>1.8</v>
      </c>
      <c r="H229" s="59"/>
      <c r="I229" s="71"/>
      <c r="J229" s="9"/>
      <c r="L229" s="105" t="s">
        <v>17</v>
      </c>
      <c r="M229" s="105"/>
      <c r="N229" s="105"/>
      <c r="O229">
        <v>0</v>
      </c>
      <c r="P229">
        <v>0</v>
      </c>
      <c r="Q229">
        <v>0</v>
      </c>
    </row>
    <row r="230" spans="1:19">
      <c r="A230" s="26"/>
      <c r="B230" s="90" t="s">
        <v>2561</v>
      </c>
      <c r="C230" s="18"/>
      <c r="D230" s="88" t="s">
        <v>2562</v>
      </c>
      <c r="E230" s="82">
        <v>1408</v>
      </c>
      <c r="F230" s="85">
        <v>0</v>
      </c>
      <c r="G230" s="9">
        <v>1.8</v>
      </c>
      <c r="H230" s="59"/>
      <c r="I230" s="71"/>
      <c r="J230" s="9"/>
      <c r="L230" s="105" t="s">
        <v>23</v>
      </c>
      <c r="M230" s="105"/>
      <c r="N230" s="105"/>
    </row>
    <row r="231" spans="1:19">
      <c r="A231" s="26" t="s">
        <v>836</v>
      </c>
      <c r="B231" s="90" t="s">
        <v>837</v>
      </c>
      <c r="C231" s="18" t="s">
        <v>838</v>
      </c>
      <c r="D231" s="88" t="s">
        <v>839</v>
      </c>
      <c r="E231" s="82">
        <v>0</v>
      </c>
      <c r="F231" s="99" t="s">
        <v>2559</v>
      </c>
      <c r="G231" s="9">
        <v>2.75</v>
      </c>
      <c r="H231" s="59"/>
      <c r="I231" s="71"/>
      <c r="J231" s="9"/>
      <c r="L231" s="110" t="s">
        <v>17</v>
      </c>
      <c r="M231" s="107" t="s">
        <v>104</v>
      </c>
      <c r="N231" s="110"/>
      <c r="O231" t="s">
        <v>90</v>
      </c>
      <c r="P231">
        <v>0</v>
      </c>
      <c r="Q231">
        <v>0</v>
      </c>
      <c r="S231" s="26"/>
    </row>
    <row r="232" spans="1:19">
      <c r="A232" s="26" t="s">
        <v>840</v>
      </c>
      <c r="B232" s="90" t="s">
        <v>841</v>
      </c>
      <c r="C232" s="18" t="s">
        <v>842</v>
      </c>
      <c r="D232" s="88" t="s">
        <v>843</v>
      </c>
      <c r="E232" s="83">
        <v>1376</v>
      </c>
      <c r="F232" s="99">
        <v>0</v>
      </c>
      <c r="G232" s="9">
        <v>2.75</v>
      </c>
      <c r="H232" s="59"/>
      <c r="I232" s="71"/>
      <c r="J232" s="9"/>
      <c r="L232" s="107" t="s">
        <v>17</v>
      </c>
      <c r="M232" s="107" t="s">
        <v>104</v>
      </c>
      <c r="N232" s="107"/>
      <c r="O232" t="s">
        <v>84</v>
      </c>
      <c r="P232" t="s">
        <v>30</v>
      </c>
      <c r="Q232" t="s">
        <v>31</v>
      </c>
    </row>
    <row r="233" spans="1:19">
      <c r="A233" s="26" t="s">
        <v>844</v>
      </c>
      <c r="B233" s="90" t="s">
        <v>845</v>
      </c>
      <c r="C233" s="18" t="s">
        <v>846</v>
      </c>
      <c r="D233" s="88" t="s">
        <v>847</v>
      </c>
      <c r="E233" s="82">
        <v>448</v>
      </c>
      <c r="F233" s="99">
        <v>0</v>
      </c>
      <c r="G233" s="9">
        <v>2</v>
      </c>
      <c r="H233" s="59"/>
      <c r="I233" s="71"/>
      <c r="J233" s="9"/>
      <c r="L233" s="104" t="s">
        <v>23</v>
      </c>
      <c r="M233" s="104" t="s">
        <v>104</v>
      </c>
      <c r="N233" s="104"/>
      <c r="O233" t="s">
        <v>35</v>
      </c>
      <c r="P233" t="s">
        <v>30</v>
      </c>
      <c r="Q233" t="s">
        <v>848</v>
      </c>
    </row>
    <row r="234" spans="1:19">
      <c r="A234" s="26" t="s">
        <v>849</v>
      </c>
      <c r="B234" s="90" t="s">
        <v>850</v>
      </c>
      <c r="C234" s="18"/>
      <c r="D234" s="88" t="s">
        <v>851</v>
      </c>
      <c r="E234" s="82">
        <v>0</v>
      </c>
      <c r="F234" s="99" t="s">
        <v>2559</v>
      </c>
      <c r="G234" s="9">
        <v>2</v>
      </c>
      <c r="H234" s="59"/>
      <c r="I234" s="71"/>
      <c r="J234" s="9"/>
      <c r="L234" s="104" t="s">
        <v>23</v>
      </c>
      <c r="M234" s="104" t="s">
        <v>104</v>
      </c>
      <c r="N234" s="104"/>
      <c r="O234" t="s">
        <v>35</v>
      </c>
      <c r="P234">
        <v>0</v>
      </c>
      <c r="Q234" t="s">
        <v>31</v>
      </c>
    </row>
    <row r="235" spans="1:19" hidden="1">
      <c r="A235" s="26" t="s">
        <v>852</v>
      </c>
      <c r="B235" s="90" t="s">
        <v>853</v>
      </c>
      <c r="C235" s="18"/>
      <c r="D235" s="88" t="s">
        <v>854</v>
      </c>
      <c r="E235" s="82">
        <v>0</v>
      </c>
      <c r="F235" s="99" t="s">
        <v>2578</v>
      </c>
      <c r="G235" s="9">
        <v>2.25</v>
      </c>
      <c r="H235" s="59"/>
      <c r="I235" s="71"/>
      <c r="J235" s="9"/>
      <c r="L235" s="104" t="s">
        <v>17</v>
      </c>
      <c r="M235" s="104"/>
      <c r="N235" s="104"/>
      <c r="O235" t="e">
        <v>#N/A</v>
      </c>
      <c r="P235" t="e">
        <v>#N/A</v>
      </c>
      <c r="Q235" t="e">
        <v>#N/A</v>
      </c>
    </row>
    <row r="236" spans="1:19">
      <c r="A236" s="26" t="s">
        <v>852</v>
      </c>
      <c r="B236" s="90" t="s">
        <v>855</v>
      </c>
      <c r="C236" s="18"/>
      <c r="D236" s="88" t="s">
        <v>856</v>
      </c>
      <c r="E236" s="82">
        <v>416</v>
      </c>
      <c r="F236" s="99" t="s">
        <v>2578</v>
      </c>
      <c r="G236" s="9">
        <v>2.25</v>
      </c>
      <c r="H236" s="59"/>
      <c r="I236" s="71"/>
      <c r="J236" s="9"/>
      <c r="L236" s="104" t="s">
        <v>17</v>
      </c>
      <c r="M236" s="104"/>
      <c r="N236" s="104"/>
      <c r="O236" t="e">
        <v>#N/A</v>
      </c>
      <c r="P236" t="e">
        <v>#N/A</v>
      </c>
      <c r="Q236" t="e">
        <v>#N/A</v>
      </c>
    </row>
    <row r="237" spans="1:19" hidden="1">
      <c r="A237" s="26" t="s">
        <v>857</v>
      </c>
      <c r="B237" s="90" t="s">
        <v>858</v>
      </c>
      <c r="C237" s="18"/>
      <c r="D237" s="88" t="s">
        <v>859</v>
      </c>
      <c r="E237" s="82">
        <v>0</v>
      </c>
      <c r="F237" s="99" t="s">
        <v>2578</v>
      </c>
      <c r="G237" s="9">
        <v>2.25</v>
      </c>
      <c r="H237" s="59"/>
      <c r="I237" s="71"/>
      <c r="J237" s="9"/>
      <c r="L237" s="104" t="s">
        <v>17</v>
      </c>
      <c r="M237" s="104"/>
      <c r="N237" s="104"/>
      <c r="O237" t="e">
        <v>#N/A</v>
      </c>
      <c r="P237" t="e">
        <v>#N/A</v>
      </c>
      <c r="Q237" t="e">
        <v>#N/A</v>
      </c>
    </row>
    <row r="238" spans="1:19">
      <c r="A238" s="26" t="s">
        <v>860</v>
      </c>
      <c r="B238" s="90" t="s">
        <v>861</v>
      </c>
      <c r="C238" s="18"/>
      <c r="D238" s="88" t="s">
        <v>862</v>
      </c>
      <c r="E238" s="82">
        <v>128</v>
      </c>
      <c r="F238" s="85">
        <v>0</v>
      </c>
      <c r="G238" s="9">
        <v>1.8</v>
      </c>
      <c r="H238" s="59">
        <v>11250</v>
      </c>
      <c r="I238" s="85">
        <v>0</v>
      </c>
      <c r="J238" s="9">
        <v>1.5</v>
      </c>
      <c r="K238" t="s">
        <v>863</v>
      </c>
      <c r="L238" s="104" t="s">
        <v>39</v>
      </c>
      <c r="M238" s="104"/>
      <c r="N238" s="104"/>
      <c r="O238" t="s">
        <v>35</v>
      </c>
      <c r="P238">
        <v>0</v>
      </c>
      <c r="Q238" t="s">
        <v>70</v>
      </c>
    </row>
    <row r="239" spans="1:19">
      <c r="A239" s="26" t="s">
        <v>864</v>
      </c>
      <c r="B239" s="90" t="s">
        <v>865</v>
      </c>
      <c r="C239" s="18"/>
      <c r="D239" s="88" t="s">
        <v>866</v>
      </c>
      <c r="E239" s="82">
        <v>2368</v>
      </c>
      <c r="F239" s="85">
        <v>0</v>
      </c>
      <c r="G239" s="9">
        <v>2</v>
      </c>
      <c r="H239" s="59"/>
      <c r="I239" s="71"/>
      <c r="J239" s="9"/>
      <c r="L239" s="104" t="s">
        <v>39</v>
      </c>
      <c r="M239" s="104"/>
      <c r="N239" s="104"/>
      <c r="O239" t="s">
        <v>29</v>
      </c>
      <c r="P239">
        <v>0</v>
      </c>
      <c r="Q239" t="s">
        <v>42</v>
      </c>
    </row>
    <row r="240" spans="1:19">
      <c r="A240" s="26" t="s">
        <v>867</v>
      </c>
      <c r="B240" s="90" t="s">
        <v>868</v>
      </c>
      <c r="C240" s="18"/>
      <c r="D240" s="88" t="s">
        <v>869</v>
      </c>
      <c r="E240" s="82">
        <v>768</v>
      </c>
      <c r="F240" s="85">
        <v>0</v>
      </c>
      <c r="G240" s="9">
        <v>2.75</v>
      </c>
      <c r="H240" s="59">
        <v>0</v>
      </c>
      <c r="I240" s="71">
        <v>0</v>
      </c>
      <c r="J240" s="9"/>
      <c r="K240" t="s">
        <v>870</v>
      </c>
      <c r="L240" s="104" t="s">
        <v>39</v>
      </c>
      <c r="M240" s="104"/>
      <c r="N240" s="104"/>
      <c r="O240" t="s">
        <v>25</v>
      </c>
      <c r="P240" t="s">
        <v>30</v>
      </c>
      <c r="Q240" t="s">
        <v>42</v>
      </c>
    </row>
    <row r="241" spans="1:19">
      <c r="A241" s="26" t="s">
        <v>873</v>
      </c>
      <c r="B241" s="90" t="s">
        <v>874</v>
      </c>
      <c r="C241" s="18"/>
      <c r="D241" s="88" t="s">
        <v>875</v>
      </c>
      <c r="E241" s="82">
        <v>992</v>
      </c>
      <c r="F241" s="85">
        <v>0</v>
      </c>
      <c r="G241" s="9">
        <v>2.25</v>
      </c>
      <c r="H241" s="59"/>
      <c r="I241" s="71"/>
      <c r="J241" s="9"/>
      <c r="K241" t="s">
        <v>876</v>
      </c>
      <c r="L241" s="104" t="s">
        <v>17</v>
      </c>
      <c r="M241" s="104"/>
      <c r="N241" s="104"/>
      <c r="O241" t="s">
        <v>29</v>
      </c>
      <c r="P241">
        <v>0</v>
      </c>
      <c r="Q241" t="s">
        <v>18</v>
      </c>
    </row>
    <row r="242" spans="1:19">
      <c r="A242" s="26" t="s">
        <v>877</v>
      </c>
      <c r="B242" s="90" t="s">
        <v>878</v>
      </c>
      <c r="C242" s="18"/>
      <c r="D242" s="88" t="s">
        <v>879</v>
      </c>
      <c r="E242" s="82">
        <v>1728</v>
      </c>
      <c r="F242" s="85" t="s">
        <v>2635</v>
      </c>
      <c r="G242" s="9">
        <v>1.8</v>
      </c>
      <c r="H242" s="59">
        <v>1250</v>
      </c>
      <c r="I242" s="95">
        <v>0</v>
      </c>
      <c r="J242" s="9">
        <v>1.6</v>
      </c>
      <c r="K242" t="s">
        <v>880</v>
      </c>
      <c r="L242" s="104" t="s">
        <v>39</v>
      </c>
      <c r="M242" s="104"/>
      <c r="N242" s="104"/>
      <c r="O242" t="s">
        <v>35</v>
      </c>
      <c r="P242">
        <v>0</v>
      </c>
      <c r="Q242" t="s">
        <v>158</v>
      </c>
      <c r="S242" s="26"/>
    </row>
    <row r="243" spans="1:19">
      <c r="A243" s="26" t="s">
        <v>881</v>
      </c>
      <c r="B243" s="90" t="s">
        <v>882</v>
      </c>
      <c r="C243" s="18"/>
      <c r="D243" s="88" t="s">
        <v>883</v>
      </c>
      <c r="E243" s="82">
        <v>672</v>
      </c>
      <c r="F243" s="85">
        <v>0</v>
      </c>
      <c r="G243" s="9">
        <v>3</v>
      </c>
      <c r="H243" s="59"/>
      <c r="I243" s="71"/>
      <c r="J243" s="9"/>
      <c r="L243" s="104" t="s">
        <v>17</v>
      </c>
      <c r="M243" s="104"/>
      <c r="N243" s="104"/>
      <c r="O243" t="s">
        <v>29</v>
      </c>
      <c r="P243">
        <v>0</v>
      </c>
      <c r="Q243" t="s">
        <v>137</v>
      </c>
    </row>
    <row r="244" spans="1:19">
      <c r="A244" s="26" t="s">
        <v>884</v>
      </c>
      <c r="B244" s="90" t="s">
        <v>885</v>
      </c>
      <c r="C244" s="18"/>
      <c r="D244" s="88" t="s">
        <v>886</v>
      </c>
      <c r="E244" s="82">
        <v>480</v>
      </c>
      <c r="F244" s="85">
        <v>0</v>
      </c>
      <c r="G244" s="9">
        <v>2.5</v>
      </c>
      <c r="H244" s="59"/>
      <c r="I244" s="71"/>
      <c r="J244" s="9"/>
      <c r="L244" s="104" t="s">
        <v>23</v>
      </c>
      <c r="M244" s="104"/>
      <c r="N244" s="104"/>
      <c r="O244" t="s">
        <v>29</v>
      </c>
      <c r="P244" t="s">
        <v>30</v>
      </c>
      <c r="Q244" t="s">
        <v>18</v>
      </c>
    </row>
    <row r="245" spans="1:19">
      <c r="A245" s="26" t="s">
        <v>887</v>
      </c>
      <c r="B245" s="90" t="s">
        <v>888</v>
      </c>
      <c r="C245" s="18"/>
      <c r="D245" s="88" t="s">
        <v>889</v>
      </c>
      <c r="E245" s="82">
        <v>320</v>
      </c>
      <c r="F245" s="85">
        <v>0</v>
      </c>
      <c r="G245" s="9">
        <v>1.85</v>
      </c>
      <c r="H245" s="59"/>
      <c r="I245" s="71"/>
      <c r="J245" s="9"/>
      <c r="L245" s="104" t="s">
        <v>23</v>
      </c>
      <c r="M245" s="104" t="s">
        <v>61</v>
      </c>
      <c r="N245" s="104"/>
      <c r="O245" t="s">
        <v>25</v>
      </c>
      <c r="P245">
        <v>0</v>
      </c>
      <c r="Q245" t="s">
        <v>18</v>
      </c>
    </row>
    <row r="246" spans="1:19">
      <c r="A246" s="26" t="s">
        <v>890</v>
      </c>
      <c r="B246" s="90" t="s">
        <v>891</v>
      </c>
      <c r="C246" s="18" t="s">
        <v>892</v>
      </c>
      <c r="D246" s="88" t="s">
        <v>893</v>
      </c>
      <c r="E246" s="82">
        <v>320</v>
      </c>
      <c r="F246" s="85">
        <v>0</v>
      </c>
      <c r="G246" s="9">
        <v>2.5</v>
      </c>
      <c r="H246" s="59"/>
      <c r="I246" s="71"/>
      <c r="J246" s="9"/>
      <c r="L246" s="104" t="s">
        <v>17</v>
      </c>
      <c r="M246" s="104"/>
      <c r="N246" s="104"/>
      <c r="O246">
        <v>0</v>
      </c>
      <c r="P246">
        <v>0</v>
      </c>
      <c r="Q246" t="s">
        <v>214</v>
      </c>
    </row>
    <row r="247" spans="1:19">
      <c r="A247" s="26" t="s">
        <v>894</v>
      </c>
      <c r="B247" s="90" t="s">
        <v>895</v>
      </c>
      <c r="C247" s="18"/>
      <c r="D247" s="88" t="s">
        <v>896</v>
      </c>
      <c r="E247" s="82">
        <v>0</v>
      </c>
      <c r="F247" s="70" t="s">
        <v>2567</v>
      </c>
      <c r="G247" s="9">
        <v>2.25</v>
      </c>
      <c r="H247" s="59"/>
      <c r="I247" s="71"/>
      <c r="J247" s="9"/>
      <c r="L247" s="105" t="s">
        <v>17</v>
      </c>
      <c r="M247" s="105"/>
      <c r="N247" s="105"/>
      <c r="O247" t="s">
        <v>29</v>
      </c>
      <c r="P247">
        <v>0</v>
      </c>
      <c r="Q247">
        <v>0</v>
      </c>
    </row>
    <row r="248" spans="1:19">
      <c r="A248" s="26" t="s">
        <v>897</v>
      </c>
      <c r="B248" s="90" t="s">
        <v>898</v>
      </c>
      <c r="C248" s="18"/>
      <c r="D248" s="88" t="s">
        <v>899</v>
      </c>
      <c r="E248" s="82">
        <v>0</v>
      </c>
      <c r="F248" s="99" t="s">
        <v>2636</v>
      </c>
      <c r="G248" s="9">
        <v>2.25</v>
      </c>
      <c r="H248" s="59"/>
      <c r="I248" s="71"/>
      <c r="J248" s="9"/>
      <c r="K248" t="s">
        <v>900</v>
      </c>
      <c r="L248" s="104" t="s">
        <v>39</v>
      </c>
      <c r="M248" s="104" t="s">
        <v>104</v>
      </c>
      <c r="N248" s="104"/>
      <c r="O248" t="s">
        <v>84</v>
      </c>
      <c r="P248" t="s">
        <v>30</v>
      </c>
      <c r="Q248" t="s">
        <v>423</v>
      </c>
    </row>
    <row r="249" spans="1:19">
      <c r="A249" s="26" t="s">
        <v>901</v>
      </c>
      <c r="B249" s="90" t="s">
        <v>902</v>
      </c>
      <c r="C249" s="18"/>
      <c r="D249" s="88" t="s">
        <v>903</v>
      </c>
      <c r="E249" s="82">
        <v>224</v>
      </c>
      <c r="F249" s="85" t="s">
        <v>2629</v>
      </c>
      <c r="G249" s="9">
        <v>2.25</v>
      </c>
      <c r="H249" s="59"/>
      <c r="I249" s="71"/>
      <c r="J249" s="9"/>
      <c r="L249" s="104" t="s">
        <v>23</v>
      </c>
      <c r="M249" s="104" t="s">
        <v>24</v>
      </c>
      <c r="N249" s="104"/>
      <c r="O249" t="s">
        <v>90</v>
      </c>
      <c r="P249" t="s">
        <v>30</v>
      </c>
      <c r="Q249" t="s">
        <v>904</v>
      </c>
      <c r="S249" s="26"/>
    </row>
    <row r="250" spans="1:19">
      <c r="A250" s="26" t="s">
        <v>905</v>
      </c>
      <c r="B250" s="90" t="s">
        <v>906</v>
      </c>
      <c r="C250" s="18"/>
      <c r="D250" s="88" t="s">
        <v>907</v>
      </c>
      <c r="E250" s="82">
        <v>480</v>
      </c>
      <c r="F250" s="99" t="s">
        <v>2611</v>
      </c>
      <c r="G250" s="9">
        <v>2.5</v>
      </c>
      <c r="H250" s="59"/>
      <c r="I250" s="71"/>
      <c r="J250" s="9"/>
      <c r="L250" s="104" t="s">
        <v>17</v>
      </c>
      <c r="M250" s="104"/>
      <c r="N250" s="104"/>
      <c r="O250" t="s">
        <v>84</v>
      </c>
      <c r="P250">
        <v>0</v>
      </c>
      <c r="Q250">
        <v>0</v>
      </c>
    </row>
    <row r="251" spans="1:19">
      <c r="A251" s="26" t="s">
        <v>908</v>
      </c>
      <c r="B251" s="90" t="s">
        <v>909</v>
      </c>
      <c r="C251" s="18"/>
      <c r="D251" s="88" t="s">
        <v>910</v>
      </c>
      <c r="E251" s="82">
        <v>2432</v>
      </c>
      <c r="F251" s="99"/>
      <c r="G251" s="9">
        <v>2.25</v>
      </c>
      <c r="H251" s="59"/>
      <c r="I251" s="71"/>
      <c r="J251" s="9"/>
      <c r="L251" s="104" t="s">
        <v>39</v>
      </c>
      <c r="M251" s="104"/>
      <c r="N251" s="104"/>
      <c r="O251" t="s">
        <v>35</v>
      </c>
      <c r="P251" t="s">
        <v>30</v>
      </c>
      <c r="Q251" t="s">
        <v>911</v>
      </c>
    </row>
    <row r="252" spans="1:19">
      <c r="A252" s="26" t="s">
        <v>912</v>
      </c>
      <c r="B252" s="90" t="s">
        <v>913</v>
      </c>
      <c r="C252" s="18"/>
      <c r="D252" s="88" t="s">
        <v>914</v>
      </c>
      <c r="E252" s="82">
        <v>2272</v>
      </c>
      <c r="F252" s="85">
        <v>0</v>
      </c>
      <c r="G252" s="9">
        <v>2</v>
      </c>
      <c r="H252" s="59"/>
      <c r="I252" s="71"/>
      <c r="J252" s="9"/>
      <c r="K252" t="s">
        <v>915</v>
      </c>
      <c r="L252" s="104" t="s">
        <v>39</v>
      </c>
      <c r="M252" s="104"/>
      <c r="N252" s="104"/>
      <c r="O252" t="s">
        <v>25</v>
      </c>
      <c r="P252" t="s">
        <v>30</v>
      </c>
      <c r="Q252" t="s">
        <v>158</v>
      </c>
    </row>
    <row r="253" spans="1:19">
      <c r="A253" s="26" t="s">
        <v>916</v>
      </c>
      <c r="B253" s="90" t="s">
        <v>917</v>
      </c>
      <c r="C253" s="61" t="s">
        <v>918</v>
      </c>
      <c r="D253" s="88" t="s">
        <v>919</v>
      </c>
      <c r="E253" s="82">
        <v>0</v>
      </c>
      <c r="F253" s="85">
        <v>0</v>
      </c>
      <c r="G253" s="9">
        <v>2.7</v>
      </c>
      <c r="H253" s="59"/>
      <c r="I253" s="71"/>
      <c r="J253" s="9"/>
      <c r="L253" s="104" t="s">
        <v>23</v>
      </c>
      <c r="M253" s="104"/>
      <c r="N253" s="108" t="s">
        <v>40</v>
      </c>
      <c r="O253" t="s">
        <v>84</v>
      </c>
      <c r="P253" t="s">
        <v>30</v>
      </c>
      <c r="Q253" t="s">
        <v>920</v>
      </c>
    </row>
    <row r="254" spans="1:19">
      <c r="A254" s="26" t="s">
        <v>921</v>
      </c>
      <c r="B254" s="90" t="s">
        <v>2563</v>
      </c>
      <c r="C254" s="18"/>
      <c r="D254" s="88" t="s">
        <v>922</v>
      </c>
      <c r="E254" s="82">
        <v>0</v>
      </c>
      <c r="F254" s="85" t="s">
        <v>2567</v>
      </c>
      <c r="G254" s="9">
        <v>2.75</v>
      </c>
      <c r="H254" s="57"/>
      <c r="I254" s="71"/>
      <c r="J254" s="9"/>
      <c r="L254" s="104" t="s">
        <v>23</v>
      </c>
      <c r="M254" s="104"/>
      <c r="N254" s="104"/>
      <c r="O254" t="s">
        <v>35</v>
      </c>
      <c r="P254" t="s">
        <v>30</v>
      </c>
      <c r="Q254" t="s">
        <v>423</v>
      </c>
    </row>
    <row r="255" spans="1:19">
      <c r="A255" s="26" t="s">
        <v>923</v>
      </c>
      <c r="B255" s="90" t="s">
        <v>924</v>
      </c>
      <c r="C255" s="18"/>
      <c r="D255" s="88" t="s">
        <v>925</v>
      </c>
      <c r="E255" s="82">
        <v>0</v>
      </c>
      <c r="F255" s="99" t="s">
        <v>2567</v>
      </c>
      <c r="G255" s="9">
        <v>3.5</v>
      </c>
      <c r="H255" s="59"/>
      <c r="I255" s="71"/>
      <c r="J255" s="9"/>
      <c r="L255" s="104" t="s">
        <v>39</v>
      </c>
      <c r="M255" s="104" t="s">
        <v>24</v>
      </c>
      <c r="N255" s="104"/>
      <c r="O255" t="s">
        <v>25</v>
      </c>
      <c r="P255">
        <v>0</v>
      </c>
      <c r="Q255" t="s">
        <v>158</v>
      </c>
    </row>
    <row r="256" spans="1:19">
      <c r="A256" s="26" t="s">
        <v>926</v>
      </c>
      <c r="B256" s="90" t="s">
        <v>927</v>
      </c>
      <c r="C256" s="18" t="s">
        <v>928</v>
      </c>
      <c r="D256" s="88" t="s">
        <v>929</v>
      </c>
      <c r="E256" s="82">
        <v>1376</v>
      </c>
      <c r="F256" s="85">
        <v>0</v>
      </c>
      <c r="G256" s="9">
        <v>2</v>
      </c>
      <c r="H256" s="59"/>
      <c r="I256" s="71"/>
      <c r="J256" s="9"/>
      <c r="L256" s="104" t="s">
        <v>23</v>
      </c>
      <c r="M256" s="104"/>
      <c r="N256" s="104"/>
      <c r="O256" t="s">
        <v>84</v>
      </c>
      <c r="P256">
        <v>0</v>
      </c>
      <c r="Q256" t="s">
        <v>31</v>
      </c>
    </row>
    <row r="257" spans="1:19">
      <c r="A257" s="26" t="s">
        <v>930</v>
      </c>
      <c r="B257" s="90" t="s">
        <v>931</v>
      </c>
      <c r="C257" s="18" t="s">
        <v>932</v>
      </c>
      <c r="D257" s="88" t="s">
        <v>933</v>
      </c>
      <c r="E257" s="82">
        <v>32</v>
      </c>
      <c r="F257" s="69">
        <v>0</v>
      </c>
      <c r="G257" s="9">
        <v>3</v>
      </c>
      <c r="H257" s="59"/>
      <c r="I257" s="71"/>
      <c r="J257" s="9"/>
      <c r="L257" s="104" t="s">
        <v>23</v>
      </c>
      <c r="M257" s="104"/>
      <c r="N257" s="104"/>
      <c r="O257" t="s">
        <v>29</v>
      </c>
      <c r="P257">
        <v>0</v>
      </c>
      <c r="Q257" t="s">
        <v>934</v>
      </c>
    </row>
    <row r="258" spans="1:19">
      <c r="A258" s="26" t="s">
        <v>935</v>
      </c>
      <c r="B258" s="90" t="s">
        <v>936</v>
      </c>
      <c r="C258" s="18"/>
      <c r="D258" s="88" t="s">
        <v>937</v>
      </c>
      <c r="E258" s="82">
        <v>1856</v>
      </c>
      <c r="F258" s="85">
        <v>0</v>
      </c>
      <c r="G258" s="9">
        <v>2</v>
      </c>
      <c r="H258" s="59"/>
      <c r="I258" s="71"/>
      <c r="J258" s="9"/>
      <c r="L258" s="105" t="s">
        <v>39</v>
      </c>
      <c r="M258" s="105"/>
      <c r="N258" s="108" t="s">
        <v>40</v>
      </c>
      <c r="O258">
        <v>0</v>
      </c>
      <c r="P258">
        <v>0</v>
      </c>
      <c r="Q258">
        <v>0</v>
      </c>
    </row>
    <row r="259" spans="1:19">
      <c r="A259" s="26" t="s">
        <v>938</v>
      </c>
      <c r="B259" s="90" t="s">
        <v>939</v>
      </c>
      <c r="C259" s="18"/>
      <c r="D259" s="88" t="s">
        <v>940</v>
      </c>
      <c r="E259" s="82">
        <v>608</v>
      </c>
      <c r="F259" s="85" t="s">
        <v>2637</v>
      </c>
      <c r="G259" s="9">
        <v>2</v>
      </c>
      <c r="H259" s="59">
        <v>700</v>
      </c>
      <c r="I259" s="85" t="s">
        <v>2638</v>
      </c>
      <c r="J259" s="9">
        <v>1.6</v>
      </c>
      <c r="K259" t="s">
        <v>941</v>
      </c>
      <c r="L259" s="104" t="s">
        <v>39</v>
      </c>
      <c r="M259" s="104"/>
      <c r="N259" s="104" t="s">
        <v>40</v>
      </c>
      <c r="O259" t="s">
        <v>35</v>
      </c>
      <c r="P259" t="s">
        <v>30</v>
      </c>
      <c r="Q259" t="s">
        <v>18</v>
      </c>
    </row>
    <row r="260" spans="1:19">
      <c r="A260" s="26" t="s">
        <v>942</v>
      </c>
      <c r="B260" s="90" t="s">
        <v>943</v>
      </c>
      <c r="C260" s="18"/>
      <c r="D260" s="88" t="s">
        <v>944</v>
      </c>
      <c r="E260" s="82">
        <v>1536</v>
      </c>
      <c r="F260" s="85"/>
      <c r="G260" s="9">
        <v>2</v>
      </c>
      <c r="H260" s="59"/>
      <c r="I260" s="71"/>
      <c r="J260" s="9"/>
      <c r="L260" s="104" t="s">
        <v>39</v>
      </c>
      <c r="M260" s="104"/>
      <c r="N260" s="104" t="s">
        <v>40</v>
      </c>
      <c r="O260" t="s">
        <v>90</v>
      </c>
      <c r="P260">
        <v>0</v>
      </c>
      <c r="Q260" t="s">
        <v>158</v>
      </c>
    </row>
    <row r="261" spans="1:19">
      <c r="A261" s="26" t="s">
        <v>945</v>
      </c>
      <c r="B261" s="90" t="s">
        <v>946</v>
      </c>
      <c r="C261" s="18"/>
      <c r="D261" s="88" t="s">
        <v>947</v>
      </c>
      <c r="E261" s="82">
        <v>544</v>
      </c>
      <c r="F261" s="85"/>
      <c r="G261" s="9">
        <v>2</v>
      </c>
      <c r="H261" s="59"/>
      <c r="I261" s="71"/>
      <c r="J261" s="9"/>
      <c r="L261" s="104" t="s">
        <v>17</v>
      </c>
      <c r="M261" s="104"/>
      <c r="N261" s="104"/>
      <c r="O261" t="s">
        <v>29</v>
      </c>
      <c r="P261">
        <v>0</v>
      </c>
      <c r="Q261" t="s">
        <v>42</v>
      </c>
    </row>
    <row r="262" spans="1:19">
      <c r="A262" s="26" t="s">
        <v>948</v>
      </c>
      <c r="B262" s="90" t="s">
        <v>949</v>
      </c>
      <c r="C262" s="18"/>
      <c r="D262" s="88" t="s">
        <v>491</v>
      </c>
      <c r="E262" s="82">
        <v>1152</v>
      </c>
      <c r="F262" s="85">
        <v>0</v>
      </c>
      <c r="G262" s="9">
        <v>1.8</v>
      </c>
      <c r="H262" s="59">
        <v>1650</v>
      </c>
      <c r="I262" s="95">
        <v>0</v>
      </c>
      <c r="J262" s="9">
        <v>1.6</v>
      </c>
      <c r="K262" s="81" t="s">
        <v>950</v>
      </c>
      <c r="L262" s="104" t="s">
        <v>39</v>
      </c>
      <c r="M262" s="104"/>
      <c r="N262" s="104"/>
      <c r="O262" t="s">
        <v>29</v>
      </c>
      <c r="P262">
        <v>0</v>
      </c>
      <c r="Q262" t="s">
        <v>158</v>
      </c>
      <c r="S262" s="26"/>
    </row>
    <row r="263" spans="1:19">
      <c r="A263" s="26" t="s">
        <v>951</v>
      </c>
      <c r="B263" s="90" t="s">
        <v>952</v>
      </c>
      <c r="C263" s="18"/>
      <c r="D263" s="88" t="s">
        <v>953</v>
      </c>
      <c r="E263" s="82">
        <v>256</v>
      </c>
      <c r="F263" s="95">
        <v>0</v>
      </c>
      <c r="G263" s="9">
        <v>3.75</v>
      </c>
      <c r="H263" s="59"/>
      <c r="I263" s="71"/>
      <c r="J263" s="9"/>
      <c r="L263" s="104" t="s">
        <v>23</v>
      </c>
      <c r="M263" s="104"/>
      <c r="N263" s="104"/>
      <c r="O263" t="s">
        <v>84</v>
      </c>
      <c r="P263" t="s">
        <v>30</v>
      </c>
      <c r="Q263" t="s">
        <v>137</v>
      </c>
    </row>
    <row r="264" spans="1:19">
      <c r="A264" s="26" t="s">
        <v>954</v>
      </c>
      <c r="B264" s="90" t="s">
        <v>955</v>
      </c>
      <c r="C264" s="18"/>
      <c r="D264" s="88" t="s">
        <v>956</v>
      </c>
      <c r="E264" s="82">
        <v>0</v>
      </c>
      <c r="F264" s="95" t="s">
        <v>2576</v>
      </c>
      <c r="G264" s="9">
        <v>3.75</v>
      </c>
      <c r="H264" s="59"/>
      <c r="I264" s="71"/>
      <c r="J264" s="9"/>
      <c r="L264" s="104" t="s">
        <v>23</v>
      </c>
      <c r="M264" s="104"/>
      <c r="N264" s="104"/>
      <c r="O264" t="s">
        <v>84</v>
      </c>
      <c r="P264" t="s">
        <v>30</v>
      </c>
      <c r="Q264" t="s">
        <v>31</v>
      </c>
    </row>
    <row r="265" spans="1:19">
      <c r="A265" s="26" t="s">
        <v>957</v>
      </c>
      <c r="B265" s="90" t="s">
        <v>958</v>
      </c>
      <c r="C265" s="18"/>
      <c r="D265" s="88" t="s">
        <v>959</v>
      </c>
      <c r="E265" s="82">
        <v>224</v>
      </c>
      <c r="F265" s="85">
        <v>0</v>
      </c>
      <c r="G265" s="9">
        <v>3.75</v>
      </c>
      <c r="H265" s="59"/>
      <c r="I265" s="71"/>
      <c r="J265" s="9"/>
      <c r="L265" s="104" t="s">
        <v>23</v>
      </c>
      <c r="M265" s="104"/>
      <c r="N265" s="104"/>
      <c r="O265" t="s">
        <v>25</v>
      </c>
      <c r="P265" t="s">
        <v>30</v>
      </c>
      <c r="Q265" t="s">
        <v>960</v>
      </c>
    </row>
    <row r="266" spans="1:19">
      <c r="A266" s="26"/>
      <c r="B266" s="90" t="s">
        <v>1842</v>
      </c>
      <c r="C266" s="18"/>
      <c r="D266" s="88" t="s">
        <v>1843</v>
      </c>
      <c r="E266" s="82">
        <v>192</v>
      </c>
      <c r="F266" s="85">
        <v>0</v>
      </c>
      <c r="G266" s="9">
        <v>5</v>
      </c>
      <c r="H266" s="59"/>
      <c r="I266" s="71"/>
      <c r="J266" s="9"/>
      <c r="L266" s="104" t="s">
        <v>23</v>
      </c>
      <c r="M266" s="104"/>
      <c r="N266" s="104"/>
      <c r="R266" t="s">
        <v>2575</v>
      </c>
    </row>
    <row r="267" spans="1:19">
      <c r="A267" s="26" t="s">
        <v>961</v>
      </c>
      <c r="B267" s="90" t="s">
        <v>962</v>
      </c>
      <c r="C267" s="61"/>
      <c r="D267" s="88" t="s">
        <v>963</v>
      </c>
      <c r="E267" s="82">
        <v>0</v>
      </c>
      <c r="F267" s="95" t="s">
        <v>2594</v>
      </c>
      <c r="G267" s="9">
        <v>2.25</v>
      </c>
      <c r="H267" s="59">
        <v>0</v>
      </c>
      <c r="I267" s="71"/>
      <c r="J267" s="9"/>
      <c r="L267" s="104" t="s">
        <v>23</v>
      </c>
      <c r="M267" s="104"/>
      <c r="N267" s="104"/>
      <c r="O267" t="s">
        <v>35</v>
      </c>
      <c r="P267">
        <v>0</v>
      </c>
      <c r="Q267" t="s">
        <v>18</v>
      </c>
    </row>
    <row r="268" spans="1:19">
      <c r="A268" s="26" t="s">
        <v>964</v>
      </c>
      <c r="B268" s="90" t="s">
        <v>965</v>
      </c>
      <c r="C268" s="18"/>
      <c r="D268" s="88" t="s">
        <v>966</v>
      </c>
      <c r="E268" s="82">
        <v>640</v>
      </c>
      <c r="F268" s="85" t="s">
        <v>2639</v>
      </c>
      <c r="G268" s="9">
        <v>2.25</v>
      </c>
      <c r="H268" s="59"/>
      <c r="I268" s="71"/>
      <c r="J268" s="9"/>
      <c r="L268" s="104" t="s">
        <v>17</v>
      </c>
      <c r="M268" s="104"/>
      <c r="N268" s="104"/>
      <c r="O268">
        <v>0</v>
      </c>
      <c r="P268">
        <v>0</v>
      </c>
      <c r="Q268">
        <v>0</v>
      </c>
    </row>
    <row r="269" spans="1:19">
      <c r="A269" s="26" t="s">
        <v>967</v>
      </c>
      <c r="B269" s="90" t="s">
        <v>968</v>
      </c>
      <c r="C269" s="18"/>
      <c r="D269" s="88" t="s">
        <v>969</v>
      </c>
      <c r="E269" s="82">
        <v>1600</v>
      </c>
      <c r="F269" s="85">
        <v>0</v>
      </c>
      <c r="G269" s="9">
        <v>1.8</v>
      </c>
      <c r="H269" s="59">
        <v>1600</v>
      </c>
      <c r="I269" s="85">
        <v>0</v>
      </c>
      <c r="J269" s="9">
        <v>1.6</v>
      </c>
      <c r="K269" t="s">
        <v>970</v>
      </c>
      <c r="L269" s="104" t="s">
        <v>17</v>
      </c>
      <c r="M269" s="104"/>
      <c r="N269" s="104"/>
      <c r="O269">
        <v>0</v>
      </c>
      <c r="P269">
        <v>0</v>
      </c>
      <c r="Q269" t="s">
        <v>18</v>
      </c>
    </row>
    <row r="270" spans="1:19">
      <c r="A270" s="26" t="s">
        <v>971</v>
      </c>
      <c r="B270" s="90" t="s">
        <v>972</v>
      </c>
      <c r="C270" s="18"/>
      <c r="D270" s="88" t="s">
        <v>973</v>
      </c>
      <c r="E270" s="82">
        <v>832</v>
      </c>
      <c r="F270" s="85">
        <v>0</v>
      </c>
      <c r="G270" s="9">
        <v>2.25</v>
      </c>
      <c r="H270" s="59"/>
      <c r="I270" s="71"/>
      <c r="J270" s="9"/>
      <c r="L270" s="104" t="s">
        <v>39</v>
      </c>
      <c r="M270" s="104"/>
      <c r="N270" s="104"/>
      <c r="O270" t="s">
        <v>84</v>
      </c>
      <c r="P270">
        <v>0</v>
      </c>
      <c r="Q270" t="s">
        <v>18</v>
      </c>
    </row>
    <row r="271" spans="1:19">
      <c r="A271" s="26" t="s">
        <v>974</v>
      </c>
      <c r="B271" s="90" t="s">
        <v>975</v>
      </c>
      <c r="C271" s="18"/>
      <c r="D271" s="88" t="s">
        <v>976</v>
      </c>
      <c r="E271" s="82">
        <v>1312</v>
      </c>
      <c r="F271" s="95">
        <v>0</v>
      </c>
      <c r="G271" s="9">
        <v>2</v>
      </c>
      <c r="H271" s="59"/>
      <c r="I271" s="71"/>
      <c r="J271" s="9"/>
      <c r="L271" s="104" t="s">
        <v>39</v>
      </c>
      <c r="M271" s="104"/>
      <c r="N271" s="104"/>
      <c r="O271" t="s">
        <v>90</v>
      </c>
      <c r="P271" t="s">
        <v>30</v>
      </c>
      <c r="Q271" t="s">
        <v>977</v>
      </c>
    </row>
    <row r="272" spans="1:19">
      <c r="A272" s="26" t="s">
        <v>978</v>
      </c>
      <c r="B272" s="90" t="s">
        <v>979</v>
      </c>
      <c r="C272" s="18"/>
      <c r="D272" s="88" t="s">
        <v>980</v>
      </c>
      <c r="E272" s="82"/>
      <c r="F272" s="85" t="s">
        <v>2567</v>
      </c>
      <c r="G272" s="9">
        <v>2.5</v>
      </c>
      <c r="H272" s="59"/>
      <c r="I272" s="71"/>
      <c r="J272" s="9"/>
      <c r="L272" s="104" t="s">
        <v>17</v>
      </c>
      <c r="M272" s="104"/>
      <c r="N272" s="104"/>
      <c r="O272" t="s">
        <v>981</v>
      </c>
      <c r="P272">
        <v>0</v>
      </c>
      <c r="Q272">
        <v>0</v>
      </c>
    </row>
    <row r="273" spans="1:17">
      <c r="A273" s="26" t="s">
        <v>982</v>
      </c>
      <c r="B273" s="90" t="s">
        <v>983</v>
      </c>
      <c r="C273" s="18"/>
      <c r="D273" s="88" t="s">
        <v>984</v>
      </c>
      <c r="E273" s="82">
        <v>0</v>
      </c>
      <c r="F273" s="85" t="s">
        <v>2559</v>
      </c>
      <c r="G273" s="9">
        <v>2</v>
      </c>
      <c r="H273" s="59"/>
      <c r="I273" s="71"/>
      <c r="J273" s="9"/>
      <c r="L273" s="104" t="s">
        <v>17</v>
      </c>
      <c r="M273" s="104"/>
      <c r="N273" s="104"/>
      <c r="O273" t="s">
        <v>84</v>
      </c>
      <c r="P273">
        <v>0</v>
      </c>
      <c r="Q273">
        <v>0</v>
      </c>
    </row>
    <row r="274" spans="1:17">
      <c r="A274" s="26" t="s">
        <v>985</v>
      </c>
      <c r="B274" s="90" t="s">
        <v>986</v>
      </c>
      <c r="C274" s="18"/>
      <c r="D274" s="88" t="s">
        <v>987</v>
      </c>
      <c r="E274" s="82">
        <v>800</v>
      </c>
      <c r="F274" s="85">
        <v>0</v>
      </c>
      <c r="G274" s="9">
        <v>2</v>
      </c>
      <c r="H274" s="59"/>
      <c r="I274" s="71"/>
      <c r="J274" s="9"/>
      <c r="L274" s="104" t="s">
        <v>39</v>
      </c>
      <c r="M274" s="104"/>
      <c r="N274" s="104"/>
      <c r="O274" t="s">
        <v>84</v>
      </c>
      <c r="P274" t="s">
        <v>30</v>
      </c>
      <c r="Q274" t="s">
        <v>137</v>
      </c>
    </row>
    <row r="275" spans="1:17">
      <c r="A275" s="26" t="s">
        <v>988</v>
      </c>
      <c r="B275" s="90" t="s">
        <v>989</v>
      </c>
      <c r="C275" s="18"/>
      <c r="D275" s="88" t="s">
        <v>990</v>
      </c>
      <c r="E275" s="82">
        <v>768</v>
      </c>
      <c r="F275" s="85">
        <v>0</v>
      </c>
      <c r="G275" s="9">
        <v>2</v>
      </c>
      <c r="H275" s="59"/>
      <c r="I275" s="71"/>
      <c r="J275" s="9"/>
      <c r="L275" s="104" t="s">
        <v>23</v>
      </c>
      <c r="M275" s="104"/>
      <c r="N275" s="104"/>
      <c r="O275" t="s">
        <v>35</v>
      </c>
      <c r="P275" t="s">
        <v>30</v>
      </c>
      <c r="Q275" t="s">
        <v>158</v>
      </c>
    </row>
    <row r="276" spans="1:17">
      <c r="A276" s="26" t="s">
        <v>991</v>
      </c>
      <c r="B276" s="90" t="s">
        <v>992</v>
      </c>
      <c r="C276" s="18"/>
      <c r="D276" s="88" t="s">
        <v>993</v>
      </c>
      <c r="E276" s="82">
        <v>1632</v>
      </c>
      <c r="F276" s="85">
        <v>0</v>
      </c>
      <c r="G276" s="9">
        <v>2.25</v>
      </c>
      <c r="H276" s="59"/>
      <c r="I276" s="71"/>
      <c r="J276" s="9"/>
      <c r="L276" s="104" t="s">
        <v>39</v>
      </c>
      <c r="M276" s="104"/>
      <c r="N276" s="104"/>
      <c r="O276" t="s">
        <v>84</v>
      </c>
      <c r="P276" t="s">
        <v>30</v>
      </c>
      <c r="Q276" t="s">
        <v>904</v>
      </c>
    </row>
    <row r="277" spans="1:17">
      <c r="A277" s="26" t="s">
        <v>994</v>
      </c>
      <c r="B277" s="90" t="s">
        <v>995</v>
      </c>
      <c r="C277" s="18"/>
      <c r="D277" s="88" t="s">
        <v>996</v>
      </c>
      <c r="E277" s="82">
        <v>416</v>
      </c>
      <c r="F277" s="70">
        <v>0</v>
      </c>
      <c r="G277" s="9">
        <v>2.5</v>
      </c>
      <c r="H277" s="59"/>
      <c r="I277" s="71"/>
      <c r="J277" s="9"/>
      <c r="L277" s="105" t="s">
        <v>23</v>
      </c>
      <c r="M277" s="105"/>
      <c r="N277" s="105"/>
      <c r="O277">
        <v>0</v>
      </c>
      <c r="P277">
        <v>0</v>
      </c>
      <c r="Q277">
        <v>0</v>
      </c>
    </row>
    <row r="278" spans="1:17">
      <c r="A278" s="26" t="s">
        <v>997</v>
      </c>
      <c r="B278" s="90" t="s">
        <v>998</v>
      </c>
      <c r="C278" s="18"/>
      <c r="D278" s="88" t="s">
        <v>999</v>
      </c>
      <c r="E278" s="83">
        <v>3584</v>
      </c>
      <c r="F278" s="85">
        <v>0</v>
      </c>
      <c r="G278" s="9">
        <v>2.25</v>
      </c>
      <c r="H278" s="59"/>
      <c r="I278" s="71"/>
      <c r="J278" s="9"/>
      <c r="L278" s="107" t="s">
        <v>39</v>
      </c>
      <c r="M278" s="104" t="s">
        <v>24</v>
      </c>
      <c r="N278" s="107"/>
      <c r="O278" t="s">
        <v>25</v>
      </c>
      <c r="P278">
        <v>0</v>
      </c>
      <c r="Q278" t="s">
        <v>31</v>
      </c>
    </row>
    <row r="279" spans="1:17">
      <c r="A279" s="26" t="s">
        <v>1000</v>
      </c>
      <c r="B279" s="90" t="s">
        <v>1001</v>
      </c>
      <c r="C279" s="18"/>
      <c r="D279" s="88" t="s">
        <v>1002</v>
      </c>
      <c r="E279" s="83">
        <v>480</v>
      </c>
      <c r="F279" s="85">
        <v>0</v>
      </c>
      <c r="G279" s="9">
        <v>2.25</v>
      </c>
      <c r="H279" s="59"/>
      <c r="I279" s="71"/>
      <c r="J279" s="9"/>
      <c r="K279" t="s">
        <v>1003</v>
      </c>
      <c r="L279" s="107" t="s">
        <v>17</v>
      </c>
      <c r="M279" s="107"/>
      <c r="N279" s="107"/>
      <c r="O279" t="s">
        <v>29</v>
      </c>
      <c r="P279">
        <v>0</v>
      </c>
      <c r="Q279" t="s">
        <v>144</v>
      </c>
    </row>
    <row r="280" spans="1:17">
      <c r="A280" s="26" t="s">
        <v>1004</v>
      </c>
      <c r="B280" s="90" t="s">
        <v>1005</v>
      </c>
      <c r="C280" s="18"/>
      <c r="D280" s="88" t="s">
        <v>1006</v>
      </c>
      <c r="E280" s="83">
        <v>0</v>
      </c>
      <c r="F280" s="85" t="s">
        <v>2574</v>
      </c>
      <c r="G280" s="9">
        <v>2.75</v>
      </c>
      <c r="H280" s="59"/>
      <c r="I280" s="71"/>
      <c r="J280" s="9"/>
      <c r="L280" s="107" t="s">
        <v>23</v>
      </c>
      <c r="M280" s="107"/>
      <c r="N280" s="107"/>
      <c r="O280" t="s">
        <v>25</v>
      </c>
      <c r="P280" t="s">
        <v>30</v>
      </c>
      <c r="Q280" t="s">
        <v>18</v>
      </c>
    </row>
    <row r="281" spans="1:17">
      <c r="A281" s="26" t="s">
        <v>1007</v>
      </c>
      <c r="B281" s="90" t="s">
        <v>1008</v>
      </c>
      <c r="C281" s="18" t="s">
        <v>1009</v>
      </c>
      <c r="D281" s="88" t="s">
        <v>1010</v>
      </c>
      <c r="E281" s="82">
        <v>2304</v>
      </c>
      <c r="F281" s="85">
        <v>0</v>
      </c>
      <c r="G281" s="9">
        <v>1.8</v>
      </c>
      <c r="H281" s="59">
        <v>150</v>
      </c>
      <c r="I281" s="95" t="s">
        <v>2603</v>
      </c>
      <c r="J281" s="9">
        <v>1.5</v>
      </c>
      <c r="K281" t="s">
        <v>1011</v>
      </c>
      <c r="L281" s="104" t="s">
        <v>39</v>
      </c>
      <c r="M281" s="104"/>
      <c r="N281" s="104"/>
      <c r="O281" t="s">
        <v>84</v>
      </c>
      <c r="P281">
        <v>0</v>
      </c>
      <c r="Q281" t="s">
        <v>18</v>
      </c>
    </row>
    <row r="282" spans="1:17">
      <c r="A282" s="26" t="s">
        <v>1012</v>
      </c>
      <c r="B282" s="90" t="s">
        <v>1013</v>
      </c>
      <c r="C282" s="18" t="s">
        <v>1014</v>
      </c>
      <c r="D282" s="88" t="s">
        <v>1015</v>
      </c>
      <c r="E282" s="82">
        <v>6880</v>
      </c>
      <c r="F282" s="85"/>
      <c r="G282" s="9">
        <v>2</v>
      </c>
      <c r="H282" s="59">
        <v>1500</v>
      </c>
      <c r="I282" s="95">
        <v>0</v>
      </c>
      <c r="J282" s="9">
        <v>1.5</v>
      </c>
      <c r="L282" s="104" t="s">
        <v>23</v>
      </c>
      <c r="M282" s="104" t="s">
        <v>24</v>
      </c>
      <c r="N282" s="104"/>
      <c r="O282" t="s">
        <v>25</v>
      </c>
      <c r="P282">
        <v>0</v>
      </c>
      <c r="Q282" t="s">
        <v>1016</v>
      </c>
    </row>
    <row r="283" spans="1:17">
      <c r="A283" s="26" t="s">
        <v>1017</v>
      </c>
      <c r="B283" s="90" t="s">
        <v>1018</v>
      </c>
      <c r="C283" s="18" t="s">
        <v>1019</v>
      </c>
      <c r="D283" s="88" t="s">
        <v>1020</v>
      </c>
      <c r="E283" s="82">
        <v>0</v>
      </c>
      <c r="F283" s="95" t="s">
        <v>2567</v>
      </c>
      <c r="G283" s="9">
        <v>2</v>
      </c>
      <c r="H283" s="59"/>
      <c r="I283" s="71"/>
      <c r="J283" s="9"/>
      <c r="L283" s="104" t="s">
        <v>23</v>
      </c>
      <c r="M283" s="104" t="s">
        <v>24</v>
      </c>
      <c r="N283" s="104"/>
      <c r="O283" t="s">
        <v>25</v>
      </c>
      <c r="P283">
        <v>0</v>
      </c>
      <c r="Q283" t="s">
        <v>70</v>
      </c>
    </row>
    <row r="284" spans="1:17">
      <c r="A284" s="26" t="s">
        <v>1021</v>
      </c>
      <c r="B284" s="90" t="s">
        <v>1022</v>
      </c>
      <c r="C284" s="18" t="s">
        <v>1023</v>
      </c>
      <c r="D284" s="88" t="s">
        <v>1024</v>
      </c>
      <c r="E284" s="82">
        <v>672</v>
      </c>
      <c r="F284" s="85" t="s">
        <v>2583</v>
      </c>
      <c r="G284" s="9">
        <v>2.15</v>
      </c>
      <c r="H284" s="59"/>
      <c r="I284" s="71"/>
      <c r="J284" s="9"/>
      <c r="L284" s="104" t="s">
        <v>23</v>
      </c>
      <c r="M284" s="104" t="s">
        <v>24</v>
      </c>
      <c r="N284" s="104"/>
      <c r="O284" t="s">
        <v>25</v>
      </c>
      <c r="P284">
        <v>0</v>
      </c>
      <c r="Q284" t="s">
        <v>158</v>
      </c>
    </row>
    <row r="285" spans="1:17">
      <c r="A285" s="26" t="s">
        <v>1025</v>
      </c>
      <c r="B285" s="90" t="s">
        <v>1026</v>
      </c>
      <c r="C285" s="18" t="s">
        <v>1027</v>
      </c>
      <c r="D285" s="88" t="s">
        <v>1028</v>
      </c>
      <c r="E285" s="82">
        <v>0</v>
      </c>
      <c r="F285" s="69">
        <v>0</v>
      </c>
      <c r="G285" s="9">
        <v>0</v>
      </c>
      <c r="H285" s="59">
        <v>4000</v>
      </c>
      <c r="I285" s="95">
        <v>0</v>
      </c>
      <c r="J285" s="9">
        <v>1.5</v>
      </c>
      <c r="K285" t="s">
        <v>1029</v>
      </c>
      <c r="L285" s="104" t="s">
        <v>39</v>
      </c>
      <c r="M285" s="104" t="s">
        <v>24</v>
      </c>
      <c r="N285" s="104"/>
      <c r="O285" t="s">
        <v>25</v>
      </c>
      <c r="P285">
        <v>0</v>
      </c>
      <c r="Q285" t="s">
        <v>1016</v>
      </c>
    </row>
    <row r="286" spans="1:17">
      <c r="A286" s="26" t="s">
        <v>1030</v>
      </c>
      <c r="B286" s="90" t="s">
        <v>1031</v>
      </c>
      <c r="C286" s="18"/>
      <c r="D286" s="88" t="s">
        <v>1032</v>
      </c>
      <c r="E286" s="82">
        <v>0</v>
      </c>
      <c r="F286" s="69">
        <v>0</v>
      </c>
      <c r="G286" s="9">
        <v>0</v>
      </c>
      <c r="H286" s="59">
        <v>0</v>
      </c>
      <c r="I286" s="95" t="s">
        <v>2567</v>
      </c>
      <c r="J286" s="9">
        <v>1.5</v>
      </c>
      <c r="K286" t="s">
        <v>1033</v>
      </c>
      <c r="L286" s="104" t="s">
        <v>39</v>
      </c>
      <c r="M286" s="104" t="s">
        <v>24</v>
      </c>
      <c r="N286" s="104"/>
      <c r="O286" t="s">
        <v>25</v>
      </c>
      <c r="P286">
        <v>0</v>
      </c>
      <c r="Q286" t="s">
        <v>70</v>
      </c>
    </row>
    <row r="287" spans="1:17">
      <c r="A287" s="26" t="s">
        <v>1034</v>
      </c>
      <c r="B287" s="90" t="s">
        <v>1035</v>
      </c>
      <c r="C287" s="18"/>
      <c r="D287" s="88" t="s">
        <v>1036</v>
      </c>
      <c r="E287" s="82">
        <v>0</v>
      </c>
      <c r="F287" s="69">
        <v>0</v>
      </c>
      <c r="G287" s="9">
        <v>0</v>
      </c>
      <c r="H287" s="59">
        <v>0</v>
      </c>
      <c r="I287" s="95" t="s">
        <v>2612</v>
      </c>
      <c r="J287" s="9">
        <v>1.5</v>
      </c>
      <c r="K287" t="s">
        <v>1037</v>
      </c>
      <c r="L287" s="104" t="s">
        <v>39</v>
      </c>
      <c r="M287" s="104" t="s">
        <v>24</v>
      </c>
      <c r="N287" s="104"/>
      <c r="O287" t="s">
        <v>25</v>
      </c>
      <c r="P287">
        <v>0</v>
      </c>
      <c r="Q287" t="s">
        <v>70</v>
      </c>
    </row>
    <row r="288" spans="1:17">
      <c r="A288" s="26"/>
      <c r="B288" s="42" t="s">
        <v>1879</v>
      </c>
      <c r="C288" s="18"/>
      <c r="D288" s="118" t="s">
        <v>1880</v>
      </c>
      <c r="E288" s="82"/>
      <c r="F288" s="69"/>
      <c r="G288" s="9">
        <v>0</v>
      </c>
      <c r="H288" s="59">
        <v>100</v>
      </c>
      <c r="I288" s="95">
        <v>0</v>
      </c>
      <c r="J288" s="9">
        <v>1.6</v>
      </c>
      <c r="L288" s="104" t="s">
        <v>23</v>
      </c>
      <c r="M288" s="104"/>
      <c r="N288" s="104"/>
    </row>
    <row r="289" spans="1:17">
      <c r="A289" s="26" t="s">
        <v>1038</v>
      </c>
      <c r="B289" s="90" t="s">
        <v>1039</v>
      </c>
      <c r="C289" s="18"/>
      <c r="D289" s="88" t="s">
        <v>1040</v>
      </c>
      <c r="E289" s="82">
        <v>0</v>
      </c>
      <c r="F289" s="99" t="s">
        <v>2559</v>
      </c>
      <c r="G289" s="9">
        <v>1.9</v>
      </c>
      <c r="H289" s="59"/>
      <c r="I289" s="71"/>
      <c r="J289" s="9"/>
      <c r="L289" s="104" t="s">
        <v>23</v>
      </c>
      <c r="M289" s="104"/>
      <c r="N289" s="104"/>
      <c r="O289" t="s">
        <v>84</v>
      </c>
      <c r="P289" t="s">
        <v>30</v>
      </c>
      <c r="Q289" t="s">
        <v>1041</v>
      </c>
    </row>
    <row r="290" spans="1:17">
      <c r="A290" s="26" t="s">
        <v>1042</v>
      </c>
      <c r="B290" s="90" t="s">
        <v>1043</v>
      </c>
      <c r="C290" s="18"/>
      <c r="D290" s="88" t="s">
        <v>1044</v>
      </c>
      <c r="E290" s="82">
        <v>0</v>
      </c>
      <c r="F290" s="85" t="s">
        <v>2567</v>
      </c>
      <c r="G290" s="9">
        <v>2.5</v>
      </c>
      <c r="H290" s="59"/>
      <c r="I290" s="71"/>
      <c r="J290" s="9"/>
      <c r="L290" s="104" t="s">
        <v>17</v>
      </c>
      <c r="M290" s="104"/>
      <c r="N290" s="104"/>
      <c r="O290">
        <v>0</v>
      </c>
      <c r="P290">
        <v>0</v>
      </c>
      <c r="Q290">
        <v>0</v>
      </c>
    </row>
    <row r="291" spans="1:17">
      <c r="A291" s="26" t="s">
        <v>1045</v>
      </c>
      <c r="B291" s="90" t="s">
        <v>1046</v>
      </c>
      <c r="C291" s="18"/>
      <c r="D291" s="88" t="s">
        <v>1047</v>
      </c>
      <c r="E291" s="82">
        <v>0</v>
      </c>
      <c r="F291" s="85" t="s">
        <v>2567</v>
      </c>
      <c r="G291" s="9">
        <v>2.5</v>
      </c>
      <c r="H291" s="59"/>
      <c r="I291" s="71"/>
      <c r="J291" s="9"/>
      <c r="L291" s="104" t="s">
        <v>23</v>
      </c>
      <c r="M291" s="104"/>
      <c r="N291" s="104"/>
      <c r="O291" t="s">
        <v>84</v>
      </c>
      <c r="P291">
        <v>0</v>
      </c>
      <c r="Q291">
        <v>0</v>
      </c>
    </row>
    <row r="292" spans="1:17">
      <c r="A292" s="26" t="s">
        <v>1048</v>
      </c>
      <c r="B292" s="90" t="s">
        <v>1049</v>
      </c>
      <c r="C292" s="18"/>
      <c r="D292" s="88" t="s">
        <v>1050</v>
      </c>
      <c r="E292" s="82">
        <v>320</v>
      </c>
      <c r="F292" s="85">
        <v>0</v>
      </c>
      <c r="G292" s="9">
        <v>2.25</v>
      </c>
      <c r="H292" s="59"/>
      <c r="I292" s="71"/>
      <c r="J292" s="9"/>
      <c r="L292" s="104" t="s">
        <v>17</v>
      </c>
      <c r="M292" s="104"/>
      <c r="N292" s="104"/>
      <c r="O292">
        <v>0</v>
      </c>
      <c r="P292">
        <v>0</v>
      </c>
      <c r="Q292">
        <v>0</v>
      </c>
    </row>
    <row r="293" spans="1:17">
      <c r="A293" s="26" t="s">
        <v>1051</v>
      </c>
      <c r="B293" s="90" t="s">
        <v>1052</v>
      </c>
      <c r="C293" s="18" t="s">
        <v>1053</v>
      </c>
      <c r="D293" s="88" t="s">
        <v>1054</v>
      </c>
      <c r="E293" s="82">
        <v>608</v>
      </c>
      <c r="F293" s="85"/>
      <c r="G293" s="9">
        <v>2.15</v>
      </c>
      <c r="H293" s="59"/>
      <c r="I293" s="71"/>
      <c r="J293" s="9"/>
      <c r="L293" s="104" t="s">
        <v>39</v>
      </c>
      <c r="M293" s="104"/>
      <c r="N293" s="104"/>
      <c r="O293" t="s">
        <v>90</v>
      </c>
      <c r="P293" t="s">
        <v>30</v>
      </c>
      <c r="Q293" t="s">
        <v>85</v>
      </c>
    </row>
    <row r="294" spans="1:17">
      <c r="A294" s="26" t="s">
        <v>1055</v>
      </c>
      <c r="B294" s="90" t="s">
        <v>1056</v>
      </c>
      <c r="C294" s="18"/>
      <c r="D294" s="88" t="s">
        <v>1057</v>
      </c>
      <c r="E294" s="82">
        <v>608</v>
      </c>
      <c r="F294" s="95">
        <v>0</v>
      </c>
      <c r="G294" s="9">
        <v>2.5</v>
      </c>
      <c r="H294" s="59"/>
      <c r="I294" s="71"/>
      <c r="J294" s="9"/>
      <c r="L294" s="104" t="s">
        <v>39</v>
      </c>
      <c r="M294" s="104"/>
      <c r="N294" s="104"/>
      <c r="O294" t="s">
        <v>29</v>
      </c>
      <c r="P294">
        <v>0</v>
      </c>
      <c r="Q294" t="s">
        <v>137</v>
      </c>
    </row>
    <row r="295" spans="1:17">
      <c r="A295" s="26" t="s">
        <v>1058</v>
      </c>
      <c r="B295" s="90" t="s">
        <v>1059</v>
      </c>
      <c r="C295" s="18"/>
      <c r="D295" s="88" t="s">
        <v>1060</v>
      </c>
      <c r="E295" s="82">
        <v>128</v>
      </c>
      <c r="F295" s="85">
        <v>0</v>
      </c>
      <c r="G295" s="9">
        <v>2.5</v>
      </c>
      <c r="H295" s="59"/>
      <c r="I295" s="71"/>
      <c r="J295" s="9"/>
      <c r="L295" s="104" t="s">
        <v>23</v>
      </c>
      <c r="M295" s="104"/>
      <c r="N295" s="104"/>
      <c r="O295" t="s">
        <v>29</v>
      </c>
      <c r="P295" t="s">
        <v>30</v>
      </c>
      <c r="Q295" t="s">
        <v>31</v>
      </c>
    </row>
    <row r="296" spans="1:17">
      <c r="A296" s="26" t="s">
        <v>1061</v>
      </c>
      <c r="B296" s="90" t="s">
        <v>1062</v>
      </c>
      <c r="C296" s="18"/>
      <c r="D296" s="88" t="s">
        <v>1063</v>
      </c>
      <c r="E296" s="82">
        <v>416</v>
      </c>
      <c r="F296" s="85">
        <v>0</v>
      </c>
      <c r="G296" s="9">
        <v>2.15</v>
      </c>
      <c r="H296" s="59"/>
      <c r="I296" s="71"/>
      <c r="J296" s="9"/>
      <c r="L296" s="104" t="s">
        <v>17</v>
      </c>
      <c r="M296" s="104"/>
      <c r="N296" s="104"/>
      <c r="O296" t="s">
        <v>29</v>
      </c>
      <c r="P296">
        <v>0</v>
      </c>
      <c r="Q296" t="s">
        <v>227</v>
      </c>
    </row>
    <row r="297" spans="1:17">
      <c r="A297" s="26" t="s">
        <v>1064</v>
      </c>
      <c r="B297" s="90" t="s">
        <v>1065</v>
      </c>
      <c r="C297" s="18"/>
      <c r="D297" s="88" t="s">
        <v>1066</v>
      </c>
      <c r="E297" s="82">
        <v>992</v>
      </c>
      <c r="F297" s="85"/>
      <c r="G297" s="9">
        <v>2</v>
      </c>
      <c r="H297" s="59"/>
      <c r="I297" s="71"/>
      <c r="J297" s="9"/>
      <c r="L297" s="104" t="s">
        <v>39</v>
      </c>
      <c r="M297" s="104" t="s">
        <v>24</v>
      </c>
      <c r="N297" s="104" t="s">
        <v>1067</v>
      </c>
      <c r="O297" t="s">
        <v>29</v>
      </c>
      <c r="P297">
        <v>0</v>
      </c>
      <c r="Q297" t="s">
        <v>207</v>
      </c>
    </row>
    <row r="298" spans="1:17">
      <c r="A298" s="26" t="s">
        <v>1068</v>
      </c>
      <c r="B298" s="90" t="s">
        <v>1069</v>
      </c>
      <c r="C298" s="18"/>
      <c r="D298" s="88" t="s">
        <v>1070</v>
      </c>
      <c r="E298" s="82">
        <v>416</v>
      </c>
      <c r="F298" s="85">
        <v>0</v>
      </c>
      <c r="G298" s="9">
        <v>2</v>
      </c>
      <c r="H298" s="59"/>
      <c r="I298" s="71"/>
      <c r="J298" s="9"/>
      <c r="L298" s="104" t="s">
        <v>39</v>
      </c>
      <c r="M298" s="104" t="s">
        <v>24</v>
      </c>
      <c r="N298" s="104" t="s">
        <v>1067</v>
      </c>
      <c r="O298" t="s">
        <v>90</v>
      </c>
      <c r="P298" t="s">
        <v>30</v>
      </c>
      <c r="Q298" t="s">
        <v>207</v>
      </c>
    </row>
    <row r="299" spans="1:17">
      <c r="A299" s="26" t="s">
        <v>1071</v>
      </c>
      <c r="B299" s="90" t="s">
        <v>1072</v>
      </c>
      <c r="C299" s="18"/>
      <c r="D299" s="88" t="s">
        <v>1073</v>
      </c>
      <c r="E299" s="82">
        <v>64</v>
      </c>
      <c r="F299" s="85" t="s">
        <v>2604</v>
      </c>
      <c r="G299" s="9">
        <v>2</v>
      </c>
      <c r="H299" s="59"/>
      <c r="I299" s="71"/>
      <c r="J299" s="9"/>
      <c r="L299" s="104" t="s">
        <v>39</v>
      </c>
      <c r="M299" s="104" t="s">
        <v>24</v>
      </c>
      <c r="N299" s="104" t="s">
        <v>1067</v>
      </c>
      <c r="O299" t="s">
        <v>84</v>
      </c>
      <c r="P299">
        <v>0</v>
      </c>
      <c r="Q299" t="s">
        <v>1041</v>
      </c>
    </row>
    <row r="300" spans="1:17">
      <c r="A300" s="26" t="s">
        <v>1074</v>
      </c>
      <c r="B300" s="90" t="s">
        <v>1075</v>
      </c>
      <c r="C300" s="18"/>
      <c r="D300" s="88" t="s">
        <v>1076</v>
      </c>
      <c r="E300" s="82">
        <v>768</v>
      </c>
      <c r="F300" s="85">
        <v>0</v>
      </c>
      <c r="G300" s="9">
        <v>2.75</v>
      </c>
      <c r="H300" s="59"/>
      <c r="I300" s="71"/>
      <c r="J300" s="9"/>
      <c r="L300" s="104" t="s">
        <v>23</v>
      </c>
      <c r="M300" s="104"/>
      <c r="N300" s="104"/>
      <c r="O300" t="s">
        <v>84</v>
      </c>
      <c r="P300">
        <v>0</v>
      </c>
      <c r="Q300">
        <v>0</v>
      </c>
    </row>
    <row r="301" spans="1:17">
      <c r="A301" s="26" t="s">
        <v>1077</v>
      </c>
      <c r="B301" s="90" t="s">
        <v>1078</v>
      </c>
      <c r="C301" s="18"/>
      <c r="D301" s="88" t="s">
        <v>1079</v>
      </c>
      <c r="E301" s="82">
        <v>1792</v>
      </c>
      <c r="F301" s="85">
        <v>0</v>
      </c>
      <c r="G301" s="9">
        <v>2.5</v>
      </c>
      <c r="H301" s="59"/>
      <c r="I301" s="71"/>
      <c r="J301" s="9"/>
      <c r="L301" s="104" t="s">
        <v>23</v>
      </c>
      <c r="M301" s="104"/>
      <c r="N301" s="104"/>
      <c r="O301" t="s">
        <v>84</v>
      </c>
      <c r="P301" t="s">
        <v>30</v>
      </c>
      <c r="Q301" t="s">
        <v>18</v>
      </c>
    </row>
    <row r="302" spans="1:17">
      <c r="A302" s="26" t="s">
        <v>1080</v>
      </c>
      <c r="B302" s="90" t="s">
        <v>1081</v>
      </c>
      <c r="C302" s="18"/>
      <c r="D302" s="88" t="s">
        <v>1082</v>
      </c>
      <c r="E302" s="82">
        <v>192</v>
      </c>
      <c r="F302" s="85" t="s">
        <v>2640</v>
      </c>
      <c r="G302" s="9">
        <v>2.25</v>
      </c>
      <c r="H302" s="59"/>
      <c r="I302" s="71"/>
      <c r="J302" s="9"/>
      <c r="L302" s="104" t="s">
        <v>17</v>
      </c>
      <c r="M302" s="104"/>
      <c r="N302" s="104"/>
      <c r="O302">
        <v>0</v>
      </c>
      <c r="P302" t="s">
        <v>30</v>
      </c>
      <c r="Q302" t="s">
        <v>42</v>
      </c>
    </row>
    <row r="303" spans="1:17">
      <c r="A303" s="26" t="s">
        <v>1083</v>
      </c>
      <c r="B303" s="90" t="s">
        <v>1084</v>
      </c>
      <c r="C303" s="18"/>
      <c r="D303" s="88" t="s">
        <v>1085</v>
      </c>
      <c r="E303" s="82">
        <v>384</v>
      </c>
      <c r="F303" s="85"/>
      <c r="G303" s="9">
        <v>2.25</v>
      </c>
      <c r="H303" s="59"/>
      <c r="I303" s="71"/>
      <c r="J303" s="9"/>
      <c r="L303" s="104" t="s">
        <v>39</v>
      </c>
      <c r="M303" s="104"/>
      <c r="N303" s="104"/>
      <c r="O303" t="s">
        <v>84</v>
      </c>
      <c r="P303" t="s">
        <v>30</v>
      </c>
      <c r="Q303" t="s">
        <v>18</v>
      </c>
    </row>
    <row r="304" spans="1:17">
      <c r="A304" s="26" t="s">
        <v>1089</v>
      </c>
      <c r="B304" s="90" t="s">
        <v>1090</v>
      </c>
      <c r="C304" s="18"/>
      <c r="D304" s="88" t="s">
        <v>1091</v>
      </c>
      <c r="E304" s="82">
        <v>192</v>
      </c>
      <c r="F304" s="85">
        <v>0</v>
      </c>
      <c r="G304" s="9">
        <v>2.1</v>
      </c>
      <c r="H304" s="59"/>
      <c r="I304" s="71"/>
      <c r="J304" s="9"/>
      <c r="L304" s="104" t="s">
        <v>23</v>
      </c>
      <c r="M304" s="104"/>
      <c r="N304" s="104"/>
      <c r="O304" t="s">
        <v>29</v>
      </c>
      <c r="P304" t="s">
        <v>30</v>
      </c>
      <c r="Q304" t="s">
        <v>42</v>
      </c>
    </row>
    <row r="305" spans="1:20">
      <c r="A305" s="26" t="s">
        <v>1092</v>
      </c>
      <c r="B305" s="90" t="s">
        <v>1093</v>
      </c>
      <c r="C305" s="18"/>
      <c r="D305" s="88" t="s">
        <v>1094</v>
      </c>
      <c r="E305" s="82">
        <v>640</v>
      </c>
      <c r="F305" s="85">
        <v>0</v>
      </c>
      <c r="G305" s="9">
        <v>2</v>
      </c>
      <c r="H305" s="59"/>
      <c r="I305" s="71"/>
      <c r="J305" s="9"/>
      <c r="L305" s="104" t="s">
        <v>39</v>
      </c>
      <c r="M305" s="104"/>
      <c r="N305" s="104"/>
      <c r="O305" t="s">
        <v>29</v>
      </c>
      <c r="P305" t="s">
        <v>30</v>
      </c>
      <c r="Q305" t="s">
        <v>729</v>
      </c>
    </row>
    <row r="306" spans="1:20">
      <c r="A306" s="26" t="s">
        <v>1095</v>
      </c>
      <c r="B306" s="90" t="s">
        <v>1096</v>
      </c>
      <c r="C306" s="18"/>
      <c r="D306" s="88" t="s">
        <v>1097</v>
      </c>
      <c r="E306" s="82">
        <v>0</v>
      </c>
      <c r="F306" s="85" t="s">
        <v>2567</v>
      </c>
      <c r="G306" s="9">
        <v>2.5</v>
      </c>
      <c r="H306" s="59"/>
      <c r="I306" s="71"/>
      <c r="J306" s="9"/>
      <c r="L306" s="105" t="s">
        <v>17</v>
      </c>
      <c r="M306" s="105"/>
      <c r="N306" s="105"/>
      <c r="O306">
        <v>0</v>
      </c>
      <c r="P306">
        <v>0</v>
      </c>
      <c r="Q306">
        <v>0</v>
      </c>
    </row>
    <row r="307" spans="1:20">
      <c r="A307" s="26" t="s">
        <v>1098</v>
      </c>
      <c r="B307" s="90" t="s">
        <v>1099</v>
      </c>
      <c r="C307" s="18"/>
      <c r="D307" s="88" t="s">
        <v>1100</v>
      </c>
      <c r="E307" s="83">
        <v>640</v>
      </c>
      <c r="F307" s="85">
        <v>0</v>
      </c>
      <c r="G307" s="9">
        <v>2.5</v>
      </c>
      <c r="H307" s="59"/>
      <c r="I307" s="71"/>
      <c r="J307" s="9"/>
      <c r="L307" s="107" t="s">
        <v>23</v>
      </c>
      <c r="M307" s="107"/>
      <c r="N307" s="107"/>
      <c r="O307" t="s">
        <v>25</v>
      </c>
      <c r="P307">
        <v>0</v>
      </c>
      <c r="Q307">
        <v>0</v>
      </c>
    </row>
    <row r="308" spans="1:20">
      <c r="A308" s="26" t="s">
        <v>1101</v>
      </c>
      <c r="B308" s="90" t="s">
        <v>1102</v>
      </c>
      <c r="C308" s="18"/>
      <c r="D308" s="88" t="s">
        <v>1103</v>
      </c>
      <c r="E308" s="83">
        <v>1184</v>
      </c>
      <c r="F308" s="85">
        <v>0</v>
      </c>
      <c r="G308" s="9">
        <v>2.25</v>
      </c>
      <c r="H308" s="59"/>
      <c r="I308" s="71"/>
      <c r="J308" s="9"/>
      <c r="K308" t="s">
        <v>1104</v>
      </c>
      <c r="L308" s="107" t="s">
        <v>17</v>
      </c>
      <c r="M308" s="107"/>
      <c r="N308" s="107"/>
      <c r="O308" t="s">
        <v>35</v>
      </c>
      <c r="P308" t="s">
        <v>30</v>
      </c>
      <c r="Q308" t="s">
        <v>144</v>
      </c>
    </row>
    <row r="309" spans="1:20">
      <c r="A309" s="26" t="s">
        <v>1105</v>
      </c>
      <c r="B309" s="90" t="s">
        <v>1106</v>
      </c>
      <c r="C309" s="18"/>
      <c r="D309" s="88" t="s">
        <v>1107</v>
      </c>
      <c r="E309" s="82">
        <v>0</v>
      </c>
      <c r="F309" s="85" t="s">
        <v>2567</v>
      </c>
      <c r="G309" s="9">
        <v>2</v>
      </c>
      <c r="H309" s="59"/>
      <c r="I309" s="71"/>
      <c r="J309" s="9"/>
      <c r="K309" t="s">
        <v>1108</v>
      </c>
      <c r="L309" s="104" t="s">
        <v>39</v>
      </c>
      <c r="M309" s="104"/>
      <c r="N309" s="104"/>
      <c r="O309" t="s">
        <v>29</v>
      </c>
      <c r="P309">
        <v>0</v>
      </c>
      <c r="Q309" t="s">
        <v>18</v>
      </c>
    </row>
    <row r="310" spans="1:20">
      <c r="A310" s="26" t="s">
        <v>1109</v>
      </c>
      <c r="B310" s="90" t="s">
        <v>1110</v>
      </c>
      <c r="C310" s="18"/>
      <c r="D310" s="88" t="s">
        <v>1111</v>
      </c>
      <c r="E310" s="82">
        <v>544</v>
      </c>
      <c r="F310" s="85">
        <v>0</v>
      </c>
      <c r="G310" s="9">
        <v>2.25</v>
      </c>
      <c r="H310" s="59"/>
      <c r="I310" s="71"/>
      <c r="J310" s="9"/>
      <c r="L310" s="104" t="s">
        <v>23</v>
      </c>
      <c r="M310" s="104"/>
      <c r="N310" s="104"/>
      <c r="O310" t="s">
        <v>29</v>
      </c>
      <c r="P310" t="s">
        <v>30</v>
      </c>
      <c r="Q310" t="s">
        <v>158</v>
      </c>
    </row>
    <row r="311" spans="1:20">
      <c r="A311" s="26" t="s">
        <v>1112</v>
      </c>
      <c r="B311" s="90" t="s">
        <v>1113</v>
      </c>
      <c r="C311" s="18"/>
      <c r="D311" s="88" t="s">
        <v>1114</v>
      </c>
      <c r="E311" s="82">
        <v>416</v>
      </c>
      <c r="F311" s="85">
        <v>0</v>
      </c>
      <c r="G311" s="9">
        <v>1.8</v>
      </c>
      <c r="H311" s="58"/>
      <c r="I311" s="85"/>
      <c r="J311" s="9"/>
      <c r="L311" s="104" t="s">
        <v>39</v>
      </c>
      <c r="M311" s="104"/>
      <c r="N311" s="104"/>
    </row>
    <row r="312" spans="1:20">
      <c r="A312" s="26" t="s">
        <v>1115</v>
      </c>
      <c r="B312" s="90" t="s">
        <v>1116</v>
      </c>
      <c r="C312" s="18"/>
      <c r="D312" s="88" t="s">
        <v>1117</v>
      </c>
      <c r="E312" s="82">
        <v>0</v>
      </c>
      <c r="F312" s="136">
        <v>0</v>
      </c>
      <c r="G312" s="9">
        <v>2.25</v>
      </c>
      <c r="H312" s="59"/>
      <c r="I312" s="71"/>
      <c r="J312" s="9"/>
      <c r="L312" s="104" t="s">
        <v>23</v>
      </c>
      <c r="M312" s="104" t="s">
        <v>24</v>
      </c>
      <c r="N312" s="104"/>
      <c r="O312" t="s">
        <v>25</v>
      </c>
      <c r="P312">
        <v>0</v>
      </c>
      <c r="Q312" t="s">
        <v>227</v>
      </c>
    </row>
    <row r="313" spans="1:20">
      <c r="A313" s="26" t="s">
        <v>1118</v>
      </c>
      <c r="B313" s="90" t="s">
        <v>1119</v>
      </c>
      <c r="C313" s="18"/>
      <c r="D313" s="88" t="s">
        <v>1120</v>
      </c>
      <c r="E313" s="82">
        <v>0</v>
      </c>
      <c r="F313" s="69">
        <v>0</v>
      </c>
      <c r="G313" s="9">
        <v>0</v>
      </c>
      <c r="H313" s="59">
        <v>11150</v>
      </c>
      <c r="I313" s="85">
        <v>0</v>
      </c>
      <c r="J313" s="9">
        <v>1.5</v>
      </c>
      <c r="K313" t="s">
        <v>1121</v>
      </c>
      <c r="L313" s="104" t="s">
        <v>39</v>
      </c>
      <c r="M313" s="104" t="s">
        <v>24</v>
      </c>
      <c r="N313" s="104"/>
      <c r="O313" t="s">
        <v>90</v>
      </c>
      <c r="P313">
        <v>0</v>
      </c>
      <c r="Q313" t="s">
        <v>1122</v>
      </c>
    </row>
    <row r="314" spans="1:20">
      <c r="A314" s="26" t="s">
        <v>1123</v>
      </c>
      <c r="B314" s="90" t="s">
        <v>1124</v>
      </c>
      <c r="C314" s="18"/>
      <c r="D314" s="88" t="s">
        <v>1125</v>
      </c>
      <c r="E314" s="82">
        <v>800</v>
      </c>
      <c r="F314" s="85">
        <v>0</v>
      </c>
      <c r="G314" s="9">
        <v>3.75</v>
      </c>
      <c r="H314" s="59"/>
      <c r="I314" s="71"/>
      <c r="J314" s="9"/>
      <c r="L314" s="104" t="s">
        <v>23</v>
      </c>
      <c r="M314" s="104" t="s">
        <v>24</v>
      </c>
      <c r="N314" s="104"/>
      <c r="O314" t="s">
        <v>90</v>
      </c>
      <c r="P314" t="s">
        <v>30</v>
      </c>
      <c r="Q314" t="s">
        <v>1126</v>
      </c>
    </row>
    <row r="315" spans="1:20">
      <c r="A315" s="26" t="s">
        <v>1127</v>
      </c>
      <c r="B315" s="90" t="s">
        <v>1128</v>
      </c>
      <c r="C315" s="18"/>
      <c r="D315" s="88" t="s">
        <v>1129</v>
      </c>
      <c r="E315" s="82">
        <v>480</v>
      </c>
      <c r="F315" s="85">
        <v>0</v>
      </c>
      <c r="G315" s="9">
        <v>3</v>
      </c>
      <c r="H315" s="59"/>
      <c r="I315" s="71"/>
      <c r="J315" s="9"/>
      <c r="L315" s="104" t="s">
        <v>23</v>
      </c>
      <c r="M315" s="104" t="s">
        <v>24</v>
      </c>
      <c r="N315" s="104"/>
      <c r="O315" t="s">
        <v>90</v>
      </c>
      <c r="P315">
        <v>0</v>
      </c>
      <c r="Q315" t="s">
        <v>137</v>
      </c>
    </row>
    <row r="316" spans="1:20">
      <c r="A316" s="26" t="s">
        <v>1130</v>
      </c>
      <c r="B316" s="90" t="s">
        <v>1131</v>
      </c>
      <c r="C316" s="18"/>
      <c r="D316" s="88" t="s">
        <v>1132</v>
      </c>
      <c r="E316" s="82">
        <v>2080</v>
      </c>
      <c r="F316" s="95">
        <v>0</v>
      </c>
      <c r="G316" s="9">
        <v>1.8</v>
      </c>
      <c r="H316" s="59"/>
      <c r="I316" s="85" t="s">
        <v>2567</v>
      </c>
      <c r="J316" s="9">
        <v>1.8</v>
      </c>
      <c r="K316" t="s">
        <v>1133</v>
      </c>
      <c r="L316" s="104" t="s">
        <v>39</v>
      </c>
      <c r="M316" s="104" t="s">
        <v>104</v>
      </c>
      <c r="N316" s="104"/>
      <c r="O316" t="s">
        <v>84</v>
      </c>
      <c r="P316">
        <v>0</v>
      </c>
      <c r="Q316" t="s">
        <v>137</v>
      </c>
      <c r="T316">
        <f>1.8*50</f>
        <v>90</v>
      </c>
    </row>
    <row r="317" spans="1:20">
      <c r="A317" s="26" t="s">
        <v>1134</v>
      </c>
      <c r="B317" s="90" t="s">
        <v>1135</v>
      </c>
      <c r="C317" s="18"/>
      <c r="D317" s="88" t="s">
        <v>1136</v>
      </c>
      <c r="E317" s="82">
        <v>0</v>
      </c>
      <c r="F317" s="99" t="s">
        <v>2567</v>
      </c>
      <c r="G317" s="9">
        <v>2.75</v>
      </c>
      <c r="H317" s="59"/>
      <c r="I317" s="71"/>
      <c r="J317" s="9"/>
      <c r="L317" s="104" t="s">
        <v>39</v>
      </c>
      <c r="M317" s="104"/>
      <c r="N317" s="104"/>
      <c r="O317" t="s">
        <v>29</v>
      </c>
      <c r="P317" t="s">
        <v>30</v>
      </c>
      <c r="Q317" t="s">
        <v>196</v>
      </c>
    </row>
    <row r="318" spans="1:20">
      <c r="A318" s="26" t="s">
        <v>1137</v>
      </c>
      <c r="B318" s="90" t="s">
        <v>1138</v>
      </c>
      <c r="C318" s="18" t="s">
        <v>1139</v>
      </c>
      <c r="D318" s="88" t="s">
        <v>1140</v>
      </c>
      <c r="E318" s="82">
        <v>64</v>
      </c>
      <c r="F318" s="85">
        <v>0</v>
      </c>
      <c r="G318" s="9">
        <v>2.5</v>
      </c>
      <c r="H318" s="59"/>
      <c r="I318" s="71"/>
      <c r="J318" s="9"/>
      <c r="L318" s="104" t="s">
        <v>39</v>
      </c>
      <c r="M318" s="104"/>
      <c r="N318" s="104"/>
      <c r="O318" t="s">
        <v>29</v>
      </c>
      <c r="P318" t="s">
        <v>30</v>
      </c>
      <c r="Q318" t="s">
        <v>158</v>
      </c>
    </row>
    <row r="319" spans="1:20">
      <c r="A319" s="26" t="s">
        <v>1141</v>
      </c>
      <c r="B319" s="90" t="s">
        <v>1142</v>
      </c>
      <c r="C319" s="18" t="s">
        <v>1143</v>
      </c>
      <c r="D319" s="88" t="s">
        <v>1144</v>
      </c>
      <c r="E319" s="82">
        <v>0</v>
      </c>
      <c r="F319" s="85" t="s">
        <v>2559</v>
      </c>
      <c r="G319" s="9">
        <v>2.5</v>
      </c>
      <c r="H319" s="59"/>
      <c r="I319" s="71"/>
      <c r="J319" s="9"/>
      <c r="L319" s="104" t="s">
        <v>23</v>
      </c>
      <c r="M319" s="104"/>
      <c r="N319" s="104"/>
      <c r="O319">
        <v>0</v>
      </c>
      <c r="P319">
        <v>0</v>
      </c>
      <c r="Q319">
        <v>0</v>
      </c>
    </row>
    <row r="320" spans="1:20">
      <c r="A320" s="26" t="s">
        <v>1145</v>
      </c>
      <c r="B320" s="90" t="s">
        <v>1146</v>
      </c>
      <c r="C320" s="18" t="s">
        <v>1147</v>
      </c>
      <c r="D320" s="88" t="s">
        <v>1148</v>
      </c>
      <c r="E320" s="82">
        <v>1152</v>
      </c>
      <c r="F320" s="85">
        <v>0</v>
      </c>
      <c r="G320" s="9">
        <v>2.5</v>
      </c>
      <c r="H320" s="59"/>
      <c r="I320" s="71"/>
      <c r="J320" s="9"/>
      <c r="L320" s="104" t="s">
        <v>23</v>
      </c>
      <c r="M320" s="104"/>
      <c r="N320" s="104"/>
      <c r="O320" t="s">
        <v>84</v>
      </c>
      <c r="P320">
        <v>0</v>
      </c>
      <c r="Q320" t="s">
        <v>18</v>
      </c>
    </row>
    <row r="321" spans="1:19">
      <c r="A321" s="26" t="s">
        <v>1149</v>
      </c>
      <c r="B321" s="90" t="s">
        <v>1150</v>
      </c>
      <c r="C321" s="18" t="s">
        <v>1151</v>
      </c>
      <c r="D321" s="88" t="s">
        <v>1152</v>
      </c>
      <c r="E321" s="82">
        <v>544</v>
      </c>
      <c r="F321" s="85" t="s">
        <v>2605</v>
      </c>
      <c r="G321" s="9">
        <v>2</v>
      </c>
      <c r="H321" s="59">
        <v>0</v>
      </c>
      <c r="I321" s="71"/>
      <c r="J321" s="9"/>
      <c r="L321" s="104" t="s">
        <v>39</v>
      </c>
      <c r="M321" s="104"/>
      <c r="N321" s="104"/>
      <c r="O321" t="s">
        <v>29</v>
      </c>
      <c r="P321">
        <v>0</v>
      </c>
      <c r="Q321" t="s">
        <v>158</v>
      </c>
      <c r="S321" s="26"/>
    </row>
    <row r="322" spans="1:19">
      <c r="A322" s="26" t="s">
        <v>1153</v>
      </c>
      <c r="B322" s="90" t="s">
        <v>1154</v>
      </c>
      <c r="C322" s="18" t="s">
        <v>1155</v>
      </c>
      <c r="D322" s="88" t="s">
        <v>1156</v>
      </c>
      <c r="E322" s="82">
        <v>608</v>
      </c>
      <c r="F322" s="85">
        <v>0</v>
      </c>
      <c r="G322" s="9">
        <v>2</v>
      </c>
      <c r="H322" s="59"/>
      <c r="I322" s="71"/>
      <c r="J322" s="9"/>
      <c r="L322" s="104" t="s">
        <v>39</v>
      </c>
      <c r="M322" s="104"/>
      <c r="N322" s="104"/>
      <c r="O322" t="s">
        <v>90</v>
      </c>
      <c r="P322" t="s">
        <v>30</v>
      </c>
      <c r="Q322" t="s">
        <v>158</v>
      </c>
    </row>
    <row r="323" spans="1:19">
      <c r="A323" s="26" t="s">
        <v>1157</v>
      </c>
      <c r="B323" s="90" t="s">
        <v>1158</v>
      </c>
      <c r="C323" s="18" t="s">
        <v>1159</v>
      </c>
      <c r="D323" s="88" t="s">
        <v>1160</v>
      </c>
      <c r="E323" s="82">
        <v>992</v>
      </c>
      <c r="F323" s="99" t="s">
        <v>2641</v>
      </c>
      <c r="G323" s="9">
        <v>1.8</v>
      </c>
      <c r="H323" s="59">
        <v>350</v>
      </c>
      <c r="I323" s="85" t="s">
        <v>2642</v>
      </c>
      <c r="J323" s="9">
        <v>1.6</v>
      </c>
      <c r="K323" t="s">
        <v>1161</v>
      </c>
      <c r="L323" s="104" t="s">
        <v>39</v>
      </c>
      <c r="M323" s="104"/>
      <c r="N323" s="104"/>
      <c r="O323" t="s">
        <v>90</v>
      </c>
      <c r="P323">
        <v>0</v>
      </c>
      <c r="Q323" t="s">
        <v>158</v>
      </c>
      <c r="S323" s="26"/>
    </row>
    <row r="324" spans="1:19">
      <c r="A324" s="26" t="s">
        <v>1162</v>
      </c>
      <c r="B324" s="90" t="s">
        <v>1163</v>
      </c>
      <c r="C324" s="18" t="s">
        <v>1164</v>
      </c>
      <c r="D324" s="88" t="s">
        <v>1165</v>
      </c>
      <c r="E324" s="82">
        <v>0</v>
      </c>
      <c r="F324" s="85" t="s">
        <v>2567</v>
      </c>
      <c r="G324" s="9">
        <v>1.8</v>
      </c>
      <c r="H324" s="59">
        <v>0</v>
      </c>
      <c r="I324" s="95">
        <v>0</v>
      </c>
      <c r="J324" s="9">
        <v>1.6</v>
      </c>
      <c r="K324" t="s">
        <v>1166</v>
      </c>
      <c r="L324" s="104" t="s">
        <v>17</v>
      </c>
      <c r="M324" s="104"/>
      <c r="N324" s="104"/>
      <c r="O324" t="s">
        <v>29</v>
      </c>
      <c r="P324">
        <v>0</v>
      </c>
      <c r="Q324" t="s">
        <v>366</v>
      </c>
    </row>
    <row r="325" spans="1:19">
      <c r="A325" s="26" t="s">
        <v>1167</v>
      </c>
      <c r="B325" s="90" t="s">
        <v>1168</v>
      </c>
      <c r="C325" s="18" t="s">
        <v>1169</v>
      </c>
      <c r="D325" s="88" t="s">
        <v>1170</v>
      </c>
      <c r="E325" s="82">
        <v>0</v>
      </c>
      <c r="F325" s="85" t="s">
        <v>2643</v>
      </c>
      <c r="G325" s="9">
        <v>2</v>
      </c>
      <c r="H325" s="59"/>
      <c r="I325" s="71"/>
      <c r="J325" s="9"/>
      <c r="L325" s="104" t="s">
        <v>39</v>
      </c>
      <c r="M325" s="104"/>
      <c r="N325" s="104"/>
      <c r="O325" t="s">
        <v>29</v>
      </c>
      <c r="P325">
        <v>0</v>
      </c>
      <c r="Q325" t="s">
        <v>695</v>
      </c>
    </row>
    <row r="326" spans="1:19">
      <c r="A326" s="26" t="s">
        <v>1171</v>
      </c>
      <c r="B326" s="90" t="s">
        <v>1172</v>
      </c>
      <c r="C326" s="18" t="s">
        <v>1173</v>
      </c>
      <c r="D326" s="88" t="s">
        <v>1174</v>
      </c>
      <c r="E326" s="82">
        <v>320</v>
      </c>
      <c r="F326" s="85">
        <v>0</v>
      </c>
      <c r="G326" s="9">
        <v>2</v>
      </c>
      <c r="H326" s="59">
        <v>0</v>
      </c>
      <c r="I326" s="71"/>
      <c r="J326" s="9"/>
      <c r="L326" s="104" t="s">
        <v>23</v>
      </c>
      <c r="M326" s="104"/>
      <c r="N326" s="104"/>
      <c r="O326" t="s">
        <v>25</v>
      </c>
      <c r="P326">
        <v>0</v>
      </c>
      <c r="Q326" t="s">
        <v>559</v>
      </c>
    </row>
    <row r="327" spans="1:19">
      <c r="A327" s="26" t="s">
        <v>1175</v>
      </c>
      <c r="B327" s="90" t="s">
        <v>1176</v>
      </c>
      <c r="C327" s="18" t="s">
        <v>1177</v>
      </c>
      <c r="D327" s="88" t="s">
        <v>1178</v>
      </c>
      <c r="E327" s="82">
        <v>928</v>
      </c>
      <c r="F327" s="95">
        <v>0</v>
      </c>
      <c r="G327" s="9">
        <v>2.25</v>
      </c>
      <c r="H327" s="59"/>
      <c r="I327" s="71"/>
      <c r="J327" s="9"/>
      <c r="L327" s="104" t="s">
        <v>39</v>
      </c>
      <c r="M327" s="104"/>
      <c r="N327" s="104"/>
      <c r="O327" t="s">
        <v>29</v>
      </c>
      <c r="P327">
        <v>0</v>
      </c>
      <c r="Q327" t="s">
        <v>31</v>
      </c>
    </row>
    <row r="328" spans="1:19">
      <c r="A328" s="26" t="s">
        <v>1179</v>
      </c>
      <c r="B328" s="90" t="s">
        <v>1180</v>
      </c>
      <c r="C328" s="18" t="s">
        <v>1181</v>
      </c>
      <c r="D328" s="88" t="s">
        <v>1182</v>
      </c>
      <c r="E328" s="82">
        <v>832</v>
      </c>
      <c r="F328" s="85" t="s">
        <v>2606</v>
      </c>
      <c r="G328" s="9">
        <v>2.5</v>
      </c>
      <c r="H328" s="59"/>
      <c r="I328" s="71"/>
      <c r="J328" s="9"/>
      <c r="L328" s="104" t="s">
        <v>23</v>
      </c>
      <c r="M328" s="104"/>
      <c r="N328" s="104"/>
      <c r="O328" t="s">
        <v>29</v>
      </c>
      <c r="P328" t="s">
        <v>30</v>
      </c>
      <c r="Q328" t="s">
        <v>137</v>
      </c>
    </row>
    <row r="329" spans="1:19">
      <c r="A329" s="26" t="s">
        <v>1186</v>
      </c>
      <c r="B329" s="90" t="s">
        <v>1187</v>
      </c>
      <c r="C329" s="18"/>
      <c r="D329" s="88" t="s">
        <v>1188</v>
      </c>
      <c r="E329" s="82">
        <v>0</v>
      </c>
      <c r="F329" s="85" t="s">
        <v>2567</v>
      </c>
      <c r="G329" s="9">
        <v>2.5</v>
      </c>
      <c r="H329" s="59"/>
      <c r="I329" s="71"/>
      <c r="J329" s="9"/>
      <c r="L329" s="104" t="s">
        <v>23</v>
      </c>
      <c r="M329" s="104"/>
      <c r="N329" s="104"/>
      <c r="O329" t="s">
        <v>90</v>
      </c>
      <c r="P329" t="s">
        <v>30</v>
      </c>
      <c r="Q329" t="s">
        <v>70</v>
      </c>
    </row>
    <row r="330" spans="1:19" s="26" customFormat="1" ht="12.75">
      <c r="A330" s="26" t="s">
        <v>1189</v>
      </c>
      <c r="B330" s="90" t="s">
        <v>1190</v>
      </c>
      <c r="C330" s="61"/>
      <c r="D330" s="88" t="s">
        <v>1191</v>
      </c>
      <c r="E330" s="82">
        <v>1216</v>
      </c>
      <c r="F330" s="69">
        <v>0</v>
      </c>
      <c r="G330" s="9">
        <v>4.5</v>
      </c>
      <c r="H330" s="59"/>
      <c r="I330" s="71"/>
      <c r="J330" s="9"/>
      <c r="L330" s="104" t="s">
        <v>23</v>
      </c>
      <c r="M330" s="104"/>
      <c r="N330" s="104"/>
      <c r="O330" s="26" t="s">
        <v>29</v>
      </c>
      <c r="P330" s="26" t="s">
        <v>30</v>
      </c>
      <c r="Q330" s="26" t="s">
        <v>423</v>
      </c>
    </row>
    <row r="331" spans="1:19" s="26" customFormat="1" ht="12.75">
      <c r="A331" s="26" t="s">
        <v>1192</v>
      </c>
      <c r="B331" s="90" t="s">
        <v>1193</v>
      </c>
      <c r="C331" s="18" t="s">
        <v>1194</v>
      </c>
      <c r="D331" s="88" t="s">
        <v>1195</v>
      </c>
      <c r="E331" s="82">
        <v>896</v>
      </c>
      <c r="F331" s="85">
        <v>0</v>
      </c>
      <c r="G331" s="9">
        <v>3.75</v>
      </c>
      <c r="H331" s="59"/>
      <c r="I331" s="71"/>
      <c r="J331" s="9"/>
      <c r="L331" s="104" t="s">
        <v>23</v>
      </c>
      <c r="M331" s="104" t="s">
        <v>24</v>
      </c>
      <c r="N331" s="104"/>
      <c r="O331" s="26" t="s">
        <v>90</v>
      </c>
      <c r="P331" s="26" t="s">
        <v>30</v>
      </c>
      <c r="Q331" s="26" t="s">
        <v>42</v>
      </c>
    </row>
    <row r="332" spans="1:19">
      <c r="A332" s="26" t="s">
        <v>1196</v>
      </c>
      <c r="B332" s="90" t="s">
        <v>1197</v>
      </c>
      <c r="C332" s="18"/>
      <c r="D332" s="88" t="s">
        <v>1198</v>
      </c>
      <c r="E332" s="83">
        <v>0</v>
      </c>
      <c r="F332" s="69" t="s">
        <v>2567</v>
      </c>
      <c r="G332" s="9">
        <v>2.75</v>
      </c>
      <c r="H332" s="59"/>
      <c r="I332" s="71"/>
      <c r="J332" s="9"/>
      <c r="L332" s="107" t="s">
        <v>39</v>
      </c>
      <c r="M332" s="107"/>
      <c r="N332" s="107"/>
      <c r="O332" t="s">
        <v>35</v>
      </c>
      <c r="P332" t="s">
        <v>30</v>
      </c>
      <c r="Q332">
        <v>0</v>
      </c>
    </row>
    <row r="333" spans="1:19">
      <c r="A333" s="26" t="s">
        <v>1199</v>
      </c>
      <c r="B333" s="90" t="s">
        <v>1200</v>
      </c>
      <c r="C333" s="18"/>
      <c r="D333" s="88" t="s">
        <v>1201</v>
      </c>
      <c r="E333" s="82">
        <v>0</v>
      </c>
      <c r="F333" s="85" t="s">
        <v>2559</v>
      </c>
      <c r="G333" s="9">
        <v>1.85</v>
      </c>
      <c r="H333" s="59"/>
      <c r="I333" s="71"/>
      <c r="J333" s="9"/>
      <c r="L333" s="104" t="s">
        <v>17</v>
      </c>
      <c r="M333" s="104"/>
      <c r="N333" s="104"/>
      <c r="O333" t="s">
        <v>84</v>
      </c>
      <c r="P333" t="s">
        <v>30</v>
      </c>
      <c r="Q333" t="s">
        <v>18</v>
      </c>
    </row>
    <row r="334" spans="1:19">
      <c r="A334" s="26" t="s">
        <v>1202</v>
      </c>
      <c r="B334" s="90" t="s">
        <v>1203</v>
      </c>
      <c r="C334" s="18"/>
      <c r="D334" s="88" t="s">
        <v>1204</v>
      </c>
      <c r="E334" s="83">
        <v>32</v>
      </c>
      <c r="F334" s="85">
        <v>0</v>
      </c>
      <c r="G334" s="9">
        <v>2.25</v>
      </c>
      <c r="H334" s="59"/>
      <c r="I334" s="71"/>
      <c r="J334" s="9"/>
      <c r="L334" s="107" t="s">
        <v>17</v>
      </c>
      <c r="M334" s="107"/>
      <c r="N334" s="107"/>
      <c r="O334">
        <v>0</v>
      </c>
      <c r="P334" t="s">
        <v>30</v>
      </c>
      <c r="Q334" t="s">
        <v>158</v>
      </c>
    </row>
    <row r="335" spans="1:19">
      <c r="A335" s="26" t="s">
        <v>1205</v>
      </c>
      <c r="B335" s="90" t="s">
        <v>1206</v>
      </c>
      <c r="C335" s="18"/>
      <c r="D335" s="88" t="s">
        <v>1207</v>
      </c>
      <c r="E335" s="82">
        <v>2272</v>
      </c>
      <c r="F335" s="85" t="s">
        <v>2613</v>
      </c>
      <c r="G335" s="9">
        <v>2</v>
      </c>
      <c r="H335" s="59"/>
      <c r="I335" s="71"/>
      <c r="J335" s="9"/>
      <c r="K335" t="s">
        <v>1208</v>
      </c>
      <c r="L335" s="104" t="s">
        <v>39</v>
      </c>
      <c r="M335" s="104"/>
      <c r="N335" s="104"/>
      <c r="O335" t="s">
        <v>84</v>
      </c>
      <c r="P335" t="s">
        <v>30</v>
      </c>
      <c r="Q335" t="s">
        <v>158</v>
      </c>
      <c r="S335" s="26"/>
    </row>
    <row r="336" spans="1:19">
      <c r="A336" s="26" t="s">
        <v>1209</v>
      </c>
      <c r="B336" s="94" t="s">
        <v>1210</v>
      </c>
      <c r="C336" s="18"/>
      <c r="D336" s="89" t="s">
        <v>1211</v>
      </c>
      <c r="E336" s="82">
        <v>0</v>
      </c>
      <c r="F336" s="85" t="s">
        <v>2559</v>
      </c>
      <c r="G336" s="9">
        <v>1.85</v>
      </c>
      <c r="H336" s="59"/>
      <c r="I336" s="71"/>
      <c r="J336" s="9"/>
      <c r="L336" s="111" t="s">
        <v>17</v>
      </c>
      <c r="M336" s="111"/>
      <c r="N336" s="111"/>
      <c r="O336">
        <v>0</v>
      </c>
      <c r="P336">
        <v>0</v>
      </c>
      <c r="Q336">
        <v>0</v>
      </c>
    </row>
    <row r="337" spans="1:17" hidden="1">
      <c r="A337" s="26" t="s">
        <v>2327</v>
      </c>
      <c r="B337" s="94" t="s">
        <v>1212</v>
      </c>
      <c r="C337" s="61" t="s">
        <v>918</v>
      </c>
      <c r="D337" s="89" t="s">
        <v>1213</v>
      </c>
      <c r="E337" s="82">
        <v>0</v>
      </c>
      <c r="F337" s="85" t="s">
        <v>2558</v>
      </c>
      <c r="G337" s="9">
        <v>5.5</v>
      </c>
      <c r="H337" s="59"/>
      <c r="I337" s="71"/>
      <c r="J337" s="9"/>
      <c r="L337" s="111" t="s">
        <v>2318</v>
      </c>
      <c r="M337" s="111"/>
      <c r="N337" s="111"/>
    </row>
    <row r="338" spans="1:17">
      <c r="A338" s="26" t="s">
        <v>1214</v>
      </c>
      <c r="B338" s="90" t="s">
        <v>1215</v>
      </c>
      <c r="C338" s="18"/>
      <c r="D338" s="88" t="s">
        <v>1216</v>
      </c>
      <c r="E338" s="82">
        <v>736</v>
      </c>
      <c r="F338" s="85" t="s">
        <v>2635</v>
      </c>
      <c r="G338" s="9">
        <v>1.8</v>
      </c>
      <c r="H338" s="59"/>
      <c r="I338" s="71"/>
      <c r="J338" s="9"/>
      <c r="L338" s="104" t="s">
        <v>39</v>
      </c>
      <c r="M338" s="104"/>
      <c r="N338" s="104"/>
      <c r="O338" t="s">
        <v>90</v>
      </c>
      <c r="P338">
        <v>0</v>
      </c>
      <c r="Q338" t="s">
        <v>137</v>
      </c>
    </row>
    <row r="339" spans="1:17">
      <c r="A339" s="26" t="s">
        <v>1217</v>
      </c>
      <c r="B339" s="90" t="s">
        <v>1218</v>
      </c>
      <c r="C339" s="18"/>
      <c r="D339" s="88" t="s">
        <v>1219</v>
      </c>
      <c r="E339" s="82">
        <v>1024</v>
      </c>
      <c r="F339" s="85">
        <v>0</v>
      </c>
      <c r="G339" s="9">
        <v>1.8</v>
      </c>
      <c r="H339" s="59"/>
      <c r="I339" s="71"/>
      <c r="J339" s="9"/>
      <c r="L339" s="104" t="s">
        <v>39</v>
      </c>
      <c r="M339" s="104"/>
      <c r="N339" s="104"/>
      <c r="O339" t="s">
        <v>29</v>
      </c>
      <c r="P339">
        <v>0</v>
      </c>
      <c r="Q339" t="s">
        <v>31</v>
      </c>
    </row>
    <row r="340" spans="1:17">
      <c r="A340" s="26" t="s">
        <v>1220</v>
      </c>
      <c r="B340" s="90" t="s">
        <v>1221</v>
      </c>
      <c r="C340" s="18"/>
      <c r="D340" s="88" t="s">
        <v>1222</v>
      </c>
      <c r="E340" s="82">
        <v>512</v>
      </c>
      <c r="F340" s="95">
        <v>0</v>
      </c>
      <c r="G340" s="9">
        <v>2.5</v>
      </c>
      <c r="H340" s="59"/>
      <c r="I340" s="71"/>
      <c r="J340" s="9"/>
      <c r="L340" s="104" t="s">
        <v>17</v>
      </c>
      <c r="M340" s="104"/>
      <c r="N340" s="104"/>
      <c r="O340">
        <v>0</v>
      </c>
      <c r="P340">
        <v>0</v>
      </c>
      <c r="Q340" t="s">
        <v>1223</v>
      </c>
    </row>
    <row r="341" spans="1:17">
      <c r="A341" s="26" t="s">
        <v>1224</v>
      </c>
      <c r="B341" s="90" t="s">
        <v>1225</v>
      </c>
      <c r="C341" s="18"/>
      <c r="D341" s="88" t="s">
        <v>1226</v>
      </c>
      <c r="E341" s="82">
        <v>864</v>
      </c>
      <c r="F341" s="85">
        <v>0</v>
      </c>
      <c r="G341" s="9">
        <v>2</v>
      </c>
      <c r="H341" s="59"/>
      <c r="I341" s="71"/>
      <c r="J341" s="9"/>
      <c r="L341" s="104" t="s">
        <v>39</v>
      </c>
      <c r="M341" s="104"/>
      <c r="N341" s="104"/>
      <c r="O341" t="s">
        <v>90</v>
      </c>
      <c r="P341">
        <v>0</v>
      </c>
      <c r="Q341" t="s">
        <v>70</v>
      </c>
    </row>
    <row r="342" spans="1:17">
      <c r="A342" s="26" t="s">
        <v>1224</v>
      </c>
      <c r="B342" s="90" t="s">
        <v>1227</v>
      </c>
      <c r="C342" s="18"/>
      <c r="D342" s="88" t="s">
        <v>1228</v>
      </c>
      <c r="E342" s="82">
        <v>512</v>
      </c>
      <c r="F342" s="85">
        <v>0</v>
      </c>
      <c r="G342" s="9">
        <v>2</v>
      </c>
      <c r="H342" s="59"/>
      <c r="I342" s="71"/>
      <c r="J342" s="9"/>
      <c r="L342" s="104" t="s">
        <v>17</v>
      </c>
      <c r="M342" s="104"/>
      <c r="N342" s="104"/>
      <c r="O342" t="s">
        <v>90</v>
      </c>
      <c r="P342">
        <v>0</v>
      </c>
      <c r="Q342" t="s">
        <v>70</v>
      </c>
    </row>
    <row r="343" spans="1:17">
      <c r="A343" s="26" t="s">
        <v>1229</v>
      </c>
      <c r="B343" s="90" t="s">
        <v>1230</v>
      </c>
      <c r="C343" s="18"/>
      <c r="D343" s="88" t="s">
        <v>1231</v>
      </c>
      <c r="E343" s="82">
        <v>320</v>
      </c>
      <c r="F343" s="85" t="s">
        <v>2607</v>
      </c>
      <c r="G343" s="9">
        <v>2</v>
      </c>
      <c r="H343" s="59"/>
      <c r="I343" s="71"/>
      <c r="J343" s="9"/>
      <c r="L343" s="104" t="s">
        <v>39</v>
      </c>
      <c r="M343" s="104"/>
      <c r="N343" s="104"/>
      <c r="O343" t="s">
        <v>35</v>
      </c>
      <c r="P343" t="s">
        <v>30</v>
      </c>
      <c r="Q343" t="s">
        <v>70</v>
      </c>
    </row>
    <row r="344" spans="1:17">
      <c r="A344" s="26" t="s">
        <v>1232</v>
      </c>
      <c r="B344" s="90" t="s">
        <v>1233</v>
      </c>
      <c r="C344" s="18" t="s">
        <v>1234</v>
      </c>
      <c r="D344" s="88" t="s">
        <v>1235</v>
      </c>
      <c r="E344" s="82">
        <v>0</v>
      </c>
      <c r="F344" s="85" t="s">
        <v>2559</v>
      </c>
      <c r="G344" s="9">
        <v>3</v>
      </c>
      <c r="H344" s="59"/>
      <c r="I344" s="71"/>
      <c r="J344" s="9"/>
      <c r="L344" s="104" t="s">
        <v>23</v>
      </c>
      <c r="M344" s="104"/>
      <c r="N344" s="104"/>
      <c r="O344" t="e">
        <v>#N/A</v>
      </c>
      <c r="P344" t="e">
        <v>#N/A</v>
      </c>
      <c r="Q344" t="e">
        <v>#N/A</v>
      </c>
    </row>
    <row r="345" spans="1:17">
      <c r="A345" s="26" t="s">
        <v>1236</v>
      </c>
      <c r="B345" s="90" t="s">
        <v>1237</v>
      </c>
      <c r="C345" s="18"/>
      <c r="D345" s="88" t="s">
        <v>1238</v>
      </c>
      <c r="E345" s="82">
        <v>1920</v>
      </c>
      <c r="F345" s="85">
        <v>0</v>
      </c>
      <c r="G345" s="9">
        <v>2.25</v>
      </c>
      <c r="H345" s="59"/>
      <c r="I345" s="71"/>
      <c r="J345" s="9"/>
      <c r="L345" s="104" t="s">
        <v>17</v>
      </c>
      <c r="M345" s="104"/>
      <c r="N345" s="104"/>
      <c r="O345" t="s">
        <v>35</v>
      </c>
      <c r="P345" t="s">
        <v>30</v>
      </c>
      <c r="Q345">
        <v>0</v>
      </c>
    </row>
    <row r="346" spans="1:17">
      <c r="A346" s="26" t="s">
        <v>1239</v>
      </c>
      <c r="B346" s="90" t="s">
        <v>1240</v>
      </c>
      <c r="C346" s="18"/>
      <c r="D346" s="88" t="s">
        <v>1241</v>
      </c>
      <c r="E346" s="82">
        <v>0</v>
      </c>
      <c r="F346" s="99" t="s">
        <v>2567</v>
      </c>
      <c r="G346" s="9">
        <v>2.25</v>
      </c>
      <c r="H346" s="59"/>
      <c r="I346" s="71"/>
      <c r="J346" s="9"/>
      <c r="L346" s="104" t="s">
        <v>23</v>
      </c>
      <c r="M346" s="104"/>
      <c r="N346" s="104"/>
      <c r="O346" t="s">
        <v>84</v>
      </c>
      <c r="P346" t="s">
        <v>30</v>
      </c>
      <c r="Q346" t="s">
        <v>31</v>
      </c>
    </row>
    <row r="347" spans="1:17">
      <c r="A347" s="26" t="s">
        <v>1242</v>
      </c>
      <c r="B347" s="90" t="s">
        <v>1243</v>
      </c>
      <c r="C347" s="18"/>
      <c r="D347" s="88" t="s">
        <v>1244</v>
      </c>
      <c r="E347" s="82">
        <v>2048</v>
      </c>
      <c r="F347" s="85">
        <v>0</v>
      </c>
      <c r="G347" s="9">
        <v>2.25</v>
      </c>
      <c r="H347" s="59"/>
      <c r="I347" s="71"/>
      <c r="J347" s="9"/>
      <c r="L347" s="104" t="s">
        <v>39</v>
      </c>
      <c r="M347" s="104"/>
      <c r="N347" s="104"/>
      <c r="O347" t="s">
        <v>35</v>
      </c>
      <c r="P347" t="s">
        <v>30</v>
      </c>
      <c r="Q347" t="s">
        <v>31</v>
      </c>
    </row>
    <row r="349" spans="1:17">
      <c r="B349" s="54" t="s">
        <v>1245</v>
      </c>
    </row>
    <row r="350" spans="1:17">
      <c r="B350" s="32" t="s">
        <v>1246</v>
      </c>
      <c r="C350" s="33"/>
      <c r="D350" s="34"/>
      <c r="E350" s="34"/>
      <c r="F350" s="72"/>
      <c r="G350" s="34"/>
      <c r="H350" s="34"/>
      <c r="I350" s="72"/>
      <c r="J350" s="34"/>
    </row>
    <row r="351" spans="1:17">
      <c r="B351" s="36" t="s">
        <v>1247</v>
      </c>
      <c r="C351" s="33"/>
      <c r="D351" s="34"/>
      <c r="E351" s="34"/>
      <c r="F351" s="72"/>
      <c r="G351" s="34"/>
      <c r="H351" s="34"/>
      <c r="I351" s="72"/>
      <c r="J351" s="34"/>
    </row>
    <row r="352" spans="1:17">
      <c r="B352" s="36" t="s">
        <v>1248</v>
      </c>
      <c r="C352" s="33"/>
      <c r="D352" s="34"/>
      <c r="E352" s="34"/>
      <c r="F352" s="72"/>
      <c r="G352" s="34"/>
      <c r="H352" s="34"/>
      <c r="I352" s="72"/>
      <c r="J352" s="34"/>
    </row>
    <row r="353" spans="2:10">
      <c r="B353" s="36"/>
      <c r="C353" s="33"/>
      <c r="D353" s="34"/>
      <c r="E353" s="34"/>
      <c r="F353" s="72"/>
      <c r="G353" s="34"/>
      <c r="H353" s="34"/>
      <c r="I353" s="72"/>
      <c r="J353" s="34"/>
    </row>
    <row r="354" spans="2:10" ht="30">
      <c r="B354" s="37" t="s">
        <v>1249</v>
      </c>
      <c r="C354" s="38"/>
      <c r="D354" s="34"/>
      <c r="E354" s="34"/>
      <c r="F354" s="72"/>
      <c r="G354" s="34"/>
      <c r="H354" s="34"/>
      <c r="I354" s="72"/>
      <c r="J354" s="34"/>
    </row>
    <row r="355" spans="2:10">
      <c r="B355" s="137" t="s">
        <v>1250</v>
      </c>
      <c r="C355" s="137"/>
      <c r="D355" s="137"/>
      <c r="E355" s="137"/>
      <c r="F355" s="137"/>
      <c r="G355" s="137"/>
      <c r="H355" s="137"/>
      <c r="I355" s="137"/>
      <c r="J355" s="137"/>
    </row>
    <row r="356" spans="2:10">
      <c r="B356" s="137" t="s">
        <v>1251</v>
      </c>
      <c r="C356" s="137"/>
      <c r="D356" s="137"/>
      <c r="E356" s="137"/>
      <c r="F356" s="137"/>
      <c r="G356" s="137"/>
      <c r="H356" s="137"/>
      <c r="I356" s="137"/>
      <c r="J356" s="137"/>
    </row>
    <row r="357" spans="2:10">
      <c r="B357" s="36" t="s">
        <v>1252</v>
      </c>
      <c r="C357" s="33"/>
      <c r="D357" s="34"/>
      <c r="E357" s="34"/>
      <c r="F357" s="72"/>
      <c r="G357" s="34"/>
      <c r="H357" s="34"/>
      <c r="I357" s="72"/>
      <c r="J357" s="34"/>
    </row>
    <row r="358" spans="2:10">
      <c r="B358" s="35"/>
      <c r="C358" s="33"/>
      <c r="D358" s="34"/>
      <c r="E358" s="34"/>
      <c r="F358" s="72"/>
      <c r="G358" s="34"/>
      <c r="H358" s="34"/>
      <c r="I358" s="72"/>
      <c r="J358" s="34"/>
    </row>
    <row r="359" spans="2:10" ht="18.75">
      <c r="B359" s="39"/>
      <c r="C359" s="40"/>
      <c r="D359" s="41"/>
      <c r="E359" s="41"/>
      <c r="F359" s="73"/>
      <c r="G359" s="41"/>
      <c r="H359" s="41"/>
      <c r="I359" s="73"/>
      <c r="J359" s="41"/>
    </row>
  </sheetData>
  <sortState xmlns:xlrd2="http://schemas.microsoft.com/office/spreadsheetml/2017/richdata2" ref="B8:N84">
    <sortCondition ref="B8:B84"/>
  </sortState>
  <mergeCells count="3">
    <mergeCell ref="B355:J355"/>
    <mergeCell ref="B356:J356"/>
    <mergeCell ref="F5:H5"/>
  </mergeCells>
  <hyperlinks>
    <hyperlink ref="D301" r:id="rId1" display="Canada goldenrod" xr:uid="{00000000-0004-0000-0000-000002000000}"/>
    <hyperlink ref="D13" r:id="rId2" xr:uid="{00000000-0004-0000-0000-000005000000}"/>
    <hyperlink ref="D14" r:id="rId3" xr:uid="{00000000-0004-0000-0000-000007000000}"/>
    <hyperlink ref="D17" r:id="rId4" xr:uid="{00000000-0004-0000-0000-000008000000}"/>
    <hyperlink ref="D21" r:id="rId5" xr:uid="{00000000-0004-0000-0000-000009000000}"/>
    <hyperlink ref="D23" r:id="rId6" xr:uid="{00000000-0004-0000-0000-00000A000000}"/>
    <hyperlink ref="D24" r:id="rId7" xr:uid="{00000000-0004-0000-0000-00000B000000}"/>
    <hyperlink ref="D25" r:id="rId8" xr:uid="{00000000-0004-0000-0000-00000C000000}"/>
    <hyperlink ref="D330" r:id="rId9" xr:uid="{00000000-0004-0000-0000-00000D000000}"/>
    <hyperlink ref="D26" r:id="rId10" xr:uid="{00000000-0004-0000-0000-00000E000000}"/>
    <hyperlink ref="D27" r:id="rId11" xr:uid="{00000000-0004-0000-0000-00000F000000}"/>
    <hyperlink ref="D30" r:id="rId12" xr:uid="{00000000-0004-0000-0000-000010000000}"/>
    <hyperlink ref="D34" r:id="rId13" xr:uid="{00000000-0004-0000-0000-000016000000}"/>
    <hyperlink ref="D36" r:id="rId14" xr:uid="{00000000-0004-0000-0000-000017000000}"/>
    <hyperlink ref="D39" r:id="rId15" xr:uid="{00000000-0004-0000-0000-000018000000}"/>
    <hyperlink ref="D40" r:id="rId16" xr:uid="{00000000-0004-0000-0000-000019000000}"/>
    <hyperlink ref="D41" r:id="rId17" xr:uid="{00000000-0004-0000-0000-00001A000000}"/>
    <hyperlink ref="D42" r:id="rId18" xr:uid="{00000000-0004-0000-0000-00001B000000}"/>
    <hyperlink ref="D44" r:id="rId19" xr:uid="{00000000-0004-0000-0000-00001D000000}"/>
    <hyperlink ref="D46" r:id="rId20" xr:uid="{00000000-0004-0000-0000-00001E000000}"/>
    <hyperlink ref="D48" r:id="rId21" xr:uid="{00000000-0004-0000-0000-000021000000}"/>
    <hyperlink ref="D49" r:id="rId22" xr:uid="{00000000-0004-0000-0000-000022000000}"/>
    <hyperlink ref="D51" r:id="rId23" xr:uid="{00000000-0004-0000-0000-000023000000}"/>
    <hyperlink ref="D54" r:id="rId24" xr:uid="{00000000-0004-0000-0000-000028000000}"/>
    <hyperlink ref="D58" r:id="rId25" xr:uid="{00000000-0004-0000-0000-000029000000}"/>
    <hyperlink ref="D59" r:id="rId26" xr:uid="{00000000-0004-0000-0000-00002A000000}"/>
    <hyperlink ref="D60" r:id="rId27" xr:uid="{00000000-0004-0000-0000-00002B000000}"/>
    <hyperlink ref="D63" r:id="rId28" xr:uid="{00000000-0004-0000-0000-00002C000000}"/>
    <hyperlink ref="D66" r:id="rId29" xr:uid="{00000000-0004-0000-0000-00002D000000}"/>
    <hyperlink ref="D67" r:id="rId30" xr:uid="{00000000-0004-0000-0000-00002E000000}"/>
    <hyperlink ref="D69" r:id="rId31" xr:uid="{00000000-0004-0000-0000-00002F000000}"/>
    <hyperlink ref="D71" r:id="rId32" xr:uid="{00000000-0004-0000-0000-000030000000}"/>
    <hyperlink ref="D73" r:id="rId33" xr:uid="{00000000-0004-0000-0000-000032000000}"/>
    <hyperlink ref="D77" r:id="rId34" xr:uid="{00000000-0004-0000-0000-000037000000}"/>
    <hyperlink ref="D79" r:id="rId35" xr:uid="{00000000-0004-0000-0000-000038000000}"/>
    <hyperlink ref="D81" r:id="rId36" xr:uid="{00000000-0004-0000-0000-000039000000}"/>
    <hyperlink ref="D83" r:id="rId37" xr:uid="{00000000-0004-0000-0000-00003B000000}"/>
    <hyperlink ref="D87" r:id="rId38" display="Broad-leaved wooly sedge" xr:uid="{00000000-0004-0000-0000-00003F000000}"/>
    <hyperlink ref="D50" r:id="rId39" xr:uid="{00000000-0004-0000-0000-000040000000}"/>
    <hyperlink ref="D88" r:id="rId40" xr:uid="{00000000-0004-0000-0000-000042000000}"/>
    <hyperlink ref="D89" r:id="rId41" xr:uid="{00000000-0004-0000-0000-000043000000}"/>
    <hyperlink ref="D94" r:id="rId42" xr:uid="{00000000-0004-0000-0000-000045000000}"/>
    <hyperlink ref="D95" r:id="rId43" xr:uid="{00000000-0004-0000-0000-000047000000}"/>
    <hyperlink ref="D96" r:id="rId44" xr:uid="{00000000-0004-0000-0000-000048000000}"/>
    <hyperlink ref="D99" r:id="rId45" xr:uid="{00000000-0004-0000-0000-000049000000}"/>
    <hyperlink ref="D100" r:id="rId46" xr:uid="{00000000-0004-0000-0000-00004A000000}"/>
    <hyperlink ref="D101" r:id="rId47" xr:uid="{00000000-0004-0000-0000-00004C000000}"/>
    <hyperlink ref="D102" r:id="rId48" xr:uid="{00000000-0004-0000-0000-00004D000000}"/>
    <hyperlink ref="D106" r:id="rId49" xr:uid="{00000000-0004-0000-0000-000051000000}"/>
    <hyperlink ref="D108" r:id="rId50" xr:uid="{00000000-0004-0000-0000-000052000000}"/>
    <hyperlink ref="D112" r:id="rId51" xr:uid="{00000000-0004-0000-0000-000054000000}"/>
    <hyperlink ref="D114" r:id="rId52" xr:uid="{00000000-0004-0000-0000-000057000000}"/>
    <hyperlink ref="D115" r:id="rId53" xr:uid="{00000000-0004-0000-0000-000058000000}"/>
    <hyperlink ref="D118" r:id="rId54" xr:uid="{00000000-0004-0000-0000-000059000000}"/>
    <hyperlink ref="D119" r:id="rId55" xr:uid="{00000000-0004-0000-0000-00005A000000}"/>
    <hyperlink ref="D121" r:id="rId56" xr:uid="{00000000-0004-0000-0000-00005B000000}"/>
    <hyperlink ref="D122" r:id="rId57" xr:uid="{00000000-0004-0000-0000-00005C000000}"/>
    <hyperlink ref="D123" r:id="rId58" xr:uid="{00000000-0004-0000-0000-00005D000000}"/>
    <hyperlink ref="D124" r:id="rId59" xr:uid="{00000000-0004-0000-0000-00005E000000}"/>
    <hyperlink ref="D127" r:id="rId60" xr:uid="{00000000-0004-0000-0000-000061000000}"/>
    <hyperlink ref="D129" r:id="rId61" xr:uid="{00000000-0004-0000-0000-000069000000}"/>
    <hyperlink ref="D130" r:id="rId62" xr:uid="{00000000-0004-0000-0000-00006A000000}"/>
    <hyperlink ref="D132" r:id="rId63" xr:uid="{00000000-0004-0000-0000-00006B000000}"/>
    <hyperlink ref="D134" r:id="rId64" xr:uid="{00000000-0004-0000-0000-00006C000000}"/>
    <hyperlink ref="D136" r:id="rId65" xr:uid="{00000000-0004-0000-0000-00006D000000}"/>
    <hyperlink ref="D139" r:id="rId66" xr:uid="{00000000-0004-0000-0000-000070000000}"/>
    <hyperlink ref="D140" r:id="rId67" xr:uid="{00000000-0004-0000-0000-000071000000}"/>
    <hyperlink ref="D141" r:id="rId68" xr:uid="{00000000-0004-0000-0000-000072000000}"/>
    <hyperlink ref="D142" r:id="rId69" xr:uid="{00000000-0004-0000-0000-000073000000}"/>
    <hyperlink ref="D143" r:id="rId70" display="Viriginia wild rye" xr:uid="{00000000-0004-0000-0000-000074000000}"/>
    <hyperlink ref="D145" r:id="rId71" xr:uid="{00000000-0004-0000-0000-000075000000}"/>
    <hyperlink ref="D147" r:id="rId72" xr:uid="{00000000-0004-0000-0000-000076000000}"/>
    <hyperlink ref="D154" r:id="rId73" xr:uid="{00000000-0004-0000-0000-000078000000}"/>
    <hyperlink ref="D148" r:id="rId74" xr:uid="{00000000-0004-0000-0000-000079000000}"/>
    <hyperlink ref="D155" r:id="rId75" xr:uid="{00000000-0004-0000-0000-00007A000000}"/>
    <hyperlink ref="D149" r:id="rId76" xr:uid="{00000000-0004-0000-0000-00007C000000}"/>
    <hyperlink ref="D151" r:id="rId77" xr:uid="{00000000-0004-0000-0000-00007D000000}"/>
    <hyperlink ref="D152" r:id="rId78" xr:uid="{00000000-0004-0000-0000-00007E000000}"/>
    <hyperlink ref="D156" r:id="rId79" xr:uid="{00000000-0004-0000-0000-000081000000}"/>
    <hyperlink ref="D157" r:id="rId80" xr:uid="{00000000-0004-0000-0000-000083000000}"/>
    <hyperlink ref="D158" r:id="rId81" xr:uid="{00000000-0004-0000-0000-000084000000}"/>
    <hyperlink ref="D159" r:id="rId82" xr:uid="{00000000-0004-0000-0000-000087000000}"/>
    <hyperlink ref="D160" r:id="rId83" xr:uid="{00000000-0004-0000-0000-000088000000}"/>
    <hyperlink ref="D161" r:id="rId84" xr:uid="{00000000-0004-0000-0000-000089000000}"/>
    <hyperlink ref="D163" r:id="rId85" xr:uid="{00000000-0004-0000-0000-00008D000000}"/>
    <hyperlink ref="D165" r:id="rId86" xr:uid="{00000000-0004-0000-0000-00008F000000}"/>
    <hyperlink ref="D167" r:id="rId87" xr:uid="{00000000-0004-0000-0000-000091000000}"/>
    <hyperlink ref="D169" r:id="rId88" xr:uid="{00000000-0004-0000-0000-000094000000}"/>
    <hyperlink ref="D170" r:id="rId89" xr:uid="{00000000-0004-0000-0000-000095000000}"/>
    <hyperlink ref="D171" r:id="rId90" xr:uid="{00000000-0004-0000-0000-000097000000}"/>
    <hyperlink ref="D174" r:id="rId91" xr:uid="{00000000-0004-0000-0000-000098000000}"/>
    <hyperlink ref="D178" r:id="rId92" xr:uid="{00000000-0004-0000-0000-000099000000}"/>
    <hyperlink ref="D180" r:id="rId93" xr:uid="{00000000-0004-0000-0000-00009A000000}"/>
    <hyperlink ref="D182" r:id="rId94" xr:uid="{00000000-0004-0000-0000-00009D000000}"/>
    <hyperlink ref="D185" r:id="rId95" xr:uid="{00000000-0004-0000-0000-00009E000000}"/>
    <hyperlink ref="D186" r:id="rId96" xr:uid="{00000000-0004-0000-0000-00009F000000}"/>
    <hyperlink ref="D187" r:id="rId97" xr:uid="{00000000-0004-0000-0000-0000A2000000}"/>
    <hyperlink ref="D188" r:id="rId98" xr:uid="{00000000-0004-0000-0000-0000A3000000}"/>
    <hyperlink ref="D189" r:id="rId99" xr:uid="{00000000-0004-0000-0000-0000A5000000}"/>
    <hyperlink ref="D190" r:id="rId100" xr:uid="{00000000-0004-0000-0000-0000A6000000}"/>
    <hyperlink ref="D192" r:id="rId101" xr:uid="{00000000-0004-0000-0000-0000A7000000}"/>
    <hyperlink ref="D194" r:id="rId102" xr:uid="{00000000-0004-0000-0000-0000A9000000}"/>
    <hyperlink ref="D195" r:id="rId103" display="Round-headed bush clove" xr:uid="{00000000-0004-0000-0000-0000AA000000}"/>
    <hyperlink ref="D196" r:id="rId104" xr:uid="{00000000-0004-0000-0000-0000AB000000}"/>
    <hyperlink ref="D197" r:id="rId105" xr:uid="{00000000-0004-0000-0000-0000AC000000}"/>
    <hyperlink ref="D198" r:id="rId106" xr:uid="{00000000-0004-0000-0000-0000AD000000}"/>
    <hyperlink ref="D200" r:id="rId107" xr:uid="{00000000-0004-0000-0000-0000AE000000}"/>
    <hyperlink ref="D202" r:id="rId108" xr:uid="{00000000-0004-0000-0000-0000AF000000}"/>
    <hyperlink ref="D203" r:id="rId109" display="Turk's cap lily" xr:uid="{00000000-0004-0000-0000-0000B0000000}"/>
    <hyperlink ref="D204" r:id="rId110" xr:uid="{00000000-0004-0000-0000-0000B2000000}"/>
    <hyperlink ref="D206" r:id="rId111" xr:uid="{00000000-0004-0000-0000-0000B3000000}"/>
    <hyperlink ref="D207" r:id="rId112" xr:uid="{00000000-0004-0000-0000-0000B4000000}"/>
    <hyperlink ref="D208" r:id="rId113" xr:uid="{00000000-0004-0000-0000-0000B6000000}"/>
    <hyperlink ref="D209" r:id="rId114" xr:uid="{00000000-0004-0000-0000-0000B7000000}"/>
    <hyperlink ref="D210" r:id="rId115" xr:uid="{00000000-0004-0000-0000-0000BA000000}"/>
    <hyperlink ref="D211" r:id="rId116" xr:uid="{00000000-0004-0000-0000-0000BB000000}"/>
    <hyperlink ref="D213" r:id="rId117" xr:uid="{00000000-0004-0000-0000-0000BC000000}"/>
    <hyperlink ref="D215" r:id="rId118" xr:uid="{00000000-0004-0000-0000-0000BD000000}"/>
    <hyperlink ref="D216" r:id="rId119" xr:uid="{00000000-0004-0000-0000-0000BE000000}"/>
    <hyperlink ref="D219" r:id="rId120" xr:uid="{00000000-0004-0000-0000-0000BF000000}"/>
    <hyperlink ref="D220" r:id="rId121" xr:uid="{00000000-0004-0000-0000-0000C0000000}"/>
    <hyperlink ref="D224" r:id="rId122" xr:uid="{00000000-0004-0000-0000-0000C5000000}"/>
    <hyperlink ref="D226" r:id="rId123" xr:uid="{00000000-0004-0000-0000-0000C6000000}"/>
    <hyperlink ref="D227" r:id="rId124" xr:uid="{00000000-0004-0000-0000-0000C7000000}"/>
    <hyperlink ref="D229" r:id="rId125" display="Prickly pear cactus" xr:uid="{00000000-0004-0000-0000-0000C8000000}"/>
    <hyperlink ref="D233" r:id="rId126" xr:uid="{00000000-0004-0000-0000-0000CB000000}"/>
    <hyperlink ref="D238" r:id="rId127" xr:uid="{00000000-0004-0000-0000-0000CD000000}"/>
    <hyperlink ref="D239" r:id="rId128" xr:uid="{00000000-0004-0000-0000-0000CE000000}"/>
    <hyperlink ref="D240" r:id="rId129" xr:uid="{00000000-0004-0000-0000-0000D0000000}"/>
    <hyperlink ref="D242" r:id="rId130" xr:uid="{00000000-0004-0000-0000-0000D2000000}"/>
    <hyperlink ref="D244" r:id="rId131" xr:uid="{00000000-0004-0000-0000-0000D3000000}"/>
    <hyperlink ref="D245" r:id="rId132" xr:uid="{00000000-0004-0000-0000-0000D4000000}"/>
    <hyperlink ref="D248" r:id="rId133" xr:uid="{00000000-0004-0000-0000-0000D5000000}"/>
    <hyperlink ref="D249" r:id="rId134" xr:uid="{00000000-0004-0000-0000-0000D6000000}"/>
    <hyperlink ref="D251" r:id="rId135" xr:uid="{00000000-0004-0000-0000-0000D7000000}"/>
    <hyperlink ref="D252" r:id="rId136" xr:uid="{00000000-0004-0000-0000-0000D8000000}"/>
    <hyperlink ref="D253" r:id="rId137" xr:uid="{00000000-0004-0000-0000-0000DA000000}"/>
    <hyperlink ref="D254" r:id="rId138" xr:uid="{00000000-0004-0000-0000-0000DB000000}"/>
    <hyperlink ref="D255" r:id="rId139" xr:uid="{00000000-0004-0000-0000-0000DD000000}"/>
    <hyperlink ref="D256" r:id="rId140" xr:uid="{00000000-0004-0000-0000-0000DE000000}"/>
    <hyperlink ref="D257" r:id="rId141" xr:uid="{00000000-0004-0000-0000-0000E0000000}"/>
    <hyperlink ref="D259" r:id="rId142" xr:uid="{00000000-0004-0000-0000-0000E1000000}"/>
    <hyperlink ref="D260" r:id="rId143" xr:uid="{00000000-0004-0000-0000-0000E2000000}"/>
    <hyperlink ref="D262" r:id="rId144" xr:uid="{00000000-0004-0000-0000-0000E3000000}"/>
    <hyperlink ref="D263" r:id="rId145" xr:uid="{00000000-0004-0000-0000-0000E4000000}"/>
    <hyperlink ref="D264" r:id="rId146" xr:uid="{00000000-0004-0000-0000-0000E5000000}"/>
    <hyperlink ref="D265" r:id="rId147" xr:uid="{00000000-0004-0000-0000-0000E6000000}"/>
    <hyperlink ref="D270" r:id="rId148" xr:uid="{00000000-0004-0000-0000-0000E8000000}"/>
    <hyperlink ref="D271" r:id="rId149" xr:uid="{00000000-0004-0000-0000-0000E9000000}"/>
    <hyperlink ref="D267" r:id="rId150" xr:uid="{00000000-0004-0000-0000-0000EA000000}"/>
    <hyperlink ref="D274" r:id="rId151" xr:uid="{00000000-0004-0000-0000-0000EB000000}"/>
    <hyperlink ref="D275" r:id="rId152" xr:uid="{00000000-0004-0000-0000-0000EC000000}"/>
    <hyperlink ref="D276" r:id="rId153" xr:uid="{00000000-0004-0000-0000-0000ED000000}"/>
    <hyperlink ref="D281" r:id="rId154" xr:uid="{00000000-0004-0000-0000-0000F2000000}"/>
    <hyperlink ref="D282" r:id="rId155" xr:uid="{00000000-0004-0000-0000-0000F3000000}"/>
    <hyperlink ref="D283" r:id="rId156" xr:uid="{00000000-0004-0000-0000-0000F4000000}"/>
    <hyperlink ref="D284" r:id="rId157" xr:uid="{00000000-0004-0000-0000-0000F5000000}"/>
    <hyperlink ref="D285" r:id="rId158" xr:uid="{00000000-0004-0000-0000-0000F6000000}"/>
    <hyperlink ref="D286" r:id="rId159" xr:uid="{00000000-0004-0000-0000-0000F7000000}"/>
    <hyperlink ref="D287" r:id="rId160" xr:uid="{00000000-0004-0000-0000-0000F8000000}"/>
    <hyperlink ref="D289" r:id="rId161" xr:uid="{00000000-0004-0000-0000-0000FB000000}"/>
    <hyperlink ref="D293" r:id="rId162" xr:uid="{00000000-0004-0000-0000-0000FC000000}"/>
    <hyperlink ref="D295" r:id="rId163" xr:uid="{00000000-0004-0000-0000-0000FD000000}"/>
    <hyperlink ref="D296" r:id="rId164" xr:uid="{00000000-0004-0000-0000-0000FE000000}"/>
    <hyperlink ref="D297" r:id="rId165" xr:uid="{00000000-0004-0000-0000-0000FF000000}"/>
    <hyperlink ref="D298" r:id="rId166" xr:uid="{00000000-0004-0000-0000-000000010000}"/>
    <hyperlink ref="D299" r:id="rId167" xr:uid="{00000000-0004-0000-0000-000001010000}"/>
    <hyperlink ref="D300" r:id="rId168" xr:uid="{00000000-0004-0000-0000-000002010000}"/>
    <hyperlink ref="D303" r:id="rId169" xr:uid="{00000000-0004-0000-0000-000004010000}"/>
    <hyperlink ref="D304" r:id="rId170" xr:uid="{00000000-0004-0000-0000-000006010000}"/>
    <hyperlink ref="D305" r:id="rId171" xr:uid="{00000000-0004-0000-0000-000007010000}"/>
    <hyperlink ref="D309" r:id="rId172" xr:uid="{00000000-0004-0000-0000-000008010000}"/>
    <hyperlink ref="D310" r:id="rId173" xr:uid="{00000000-0004-0000-0000-000009010000}"/>
    <hyperlink ref="D311" r:id="rId174" xr:uid="{00000000-0004-0000-0000-00000A010000}"/>
    <hyperlink ref="D312" r:id="rId175" xr:uid="{00000000-0004-0000-0000-00000B010000}"/>
    <hyperlink ref="D313" r:id="rId176" xr:uid="{00000000-0004-0000-0000-00000C010000}"/>
    <hyperlink ref="D314" r:id="rId177" xr:uid="{00000000-0004-0000-0000-00000F010000}"/>
    <hyperlink ref="D315" r:id="rId178" xr:uid="{00000000-0004-0000-0000-000010010000}"/>
    <hyperlink ref="D316" r:id="rId179" xr:uid="{00000000-0004-0000-0000-000011010000}"/>
    <hyperlink ref="D318" r:id="rId180" xr:uid="{00000000-0004-0000-0000-000012010000}"/>
    <hyperlink ref="D319" r:id="rId181" xr:uid="{00000000-0004-0000-0000-000013010000}"/>
    <hyperlink ref="D320" r:id="rId182" xr:uid="{00000000-0004-0000-0000-000014010000}"/>
    <hyperlink ref="D321" r:id="rId183" xr:uid="{00000000-0004-0000-0000-000015010000}"/>
    <hyperlink ref="D322" r:id="rId184" xr:uid="{00000000-0004-0000-0000-000017010000}"/>
    <hyperlink ref="D323" r:id="rId185" xr:uid="{00000000-0004-0000-0000-000018010000}"/>
    <hyperlink ref="D324" r:id="rId186" xr:uid="{00000000-0004-0000-0000-000019010000}"/>
    <hyperlink ref="D326" r:id="rId187" xr:uid="{00000000-0004-0000-0000-00001D010000}"/>
    <hyperlink ref="D327" r:id="rId188" xr:uid="{00000000-0004-0000-0000-00001E010000}"/>
    <hyperlink ref="D328" r:id="rId189" xr:uid="{00000000-0004-0000-0000-00001F010000}"/>
    <hyperlink ref="D329" r:id="rId190" xr:uid="{00000000-0004-0000-0000-000023010000}"/>
    <hyperlink ref="D335" r:id="rId191" xr:uid="{00000000-0004-0000-0000-000026010000}"/>
    <hyperlink ref="D338" r:id="rId192" xr:uid="{00000000-0004-0000-0000-000027010000}"/>
    <hyperlink ref="D339" r:id="rId193" xr:uid="{00000000-0004-0000-0000-000028010000}"/>
    <hyperlink ref="D341" r:id="rId194" xr:uid="{00000000-0004-0000-0000-000029010000}"/>
    <hyperlink ref="D343" r:id="rId195" xr:uid="{00000000-0004-0000-0000-00002A010000}"/>
    <hyperlink ref="D344" r:id="rId196" xr:uid="{00000000-0004-0000-0000-00002C010000}"/>
    <hyperlink ref="D68" r:id="rId197" xr:uid="{00000000-0004-0000-0000-000030010000}"/>
    <hyperlink ref="D74" r:id="rId198" xr:uid="{00000000-0004-0000-0000-000031010000}"/>
    <hyperlink ref="D75" r:id="rId199" xr:uid="{00000000-0004-0000-0000-000032010000}"/>
    <hyperlink ref="D76" r:id="rId200" xr:uid="{00000000-0004-0000-0000-000033010000}"/>
    <hyperlink ref="D84" r:id="rId201" xr:uid="{00000000-0004-0000-0000-000034010000}"/>
    <hyperlink ref="D91" r:id="rId202" xr:uid="{00000000-0004-0000-0000-000035010000}"/>
    <hyperlink ref="D92" r:id="rId203" display="Curly Style wood sedge" xr:uid="{00000000-0004-0000-0000-000036010000}"/>
    <hyperlink ref="D104" r:id="rId204" xr:uid="{00000000-0004-0000-0000-000037010000}"/>
    <hyperlink ref="D128" r:id="rId205" xr:uid="{00000000-0004-0000-0000-000038010000}"/>
    <hyperlink ref="D168" r:id="rId206" xr:uid="{00000000-0004-0000-0000-000039010000}"/>
    <hyperlink ref="D177" r:id="rId207" xr:uid="{00000000-0004-0000-0000-00003A010000}"/>
    <hyperlink ref="D175" r:id="rId208" xr:uid="{00000000-0004-0000-0000-00003B010000}"/>
    <hyperlink ref="D191" r:id="rId209" xr:uid="{00000000-0004-0000-0000-00003D010000}"/>
    <hyperlink ref="D193" r:id="rId210" xr:uid="{00000000-0004-0000-0000-00003E010000}"/>
    <hyperlink ref="D214" r:id="rId211" xr:uid="{00000000-0004-0000-0000-00003F010000}"/>
    <hyperlink ref="D225" r:id="rId212" xr:uid="{00000000-0004-0000-0000-000044010000}"/>
    <hyperlink ref="D278" r:id="rId213" xr:uid="{00000000-0004-0000-0000-000049010000}"/>
    <hyperlink ref="D280" r:id="rId214" xr:uid="{00000000-0004-0000-0000-00004A010000}"/>
    <hyperlink ref="D232" r:id="rId215" display="Squaw weed" xr:uid="{00000000-0004-0000-0000-00004B010000}"/>
    <hyperlink ref="D307" r:id="rId216" xr:uid="{00000000-0004-0000-0000-00004D010000}"/>
    <hyperlink ref="D332" r:id="rId217" xr:uid="{00000000-0004-0000-0000-00004F010000}"/>
    <hyperlink ref="D334" r:id="rId218" display="Prairie Spierwort" xr:uid="{00000000-0004-0000-0000-000050010000}"/>
    <hyperlink ref="D82" r:id="rId219" xr:uid="{00000000-0004-0000-0000-000051010000}"/>
    <hyperlink ref="D199" r:id="rId220" xr:uid="{00000000-0004-0000-0000-000052010000}"/>
    <hyperlink ref="D65" r:id="rId221" xr:uid="{00000000-0004-0000-0000-000053010000}"/>
    <hyperlink ref="D164" r:id="rId222" xr:uid="{00000000-0004-0000-0000-000055010000}"/>
    <hyperlink ref="D16" r:id="rId223" xr:uid="{00000000-0004-0000-0000-000056010000}"/>
    <hyperlink ref="D234" r:id="rId224" display="Balsam ragwort" xr:uid="{00000000-0004-0000-0000-000057010000}"/>
    <hyperlink ref="D35" r:id="rId225" xr:uid="{00000000-0004-0000-0000-000058010000}"/>
    <hyperlink ref="D294" r:id="rId226" display="Starry campion" xr:uid="{00000000-0004-0000-0000-00005E010000}"/>
    <hyperlink ref="D346" r:id="rId227" xr:uid="{00000000-0004-0000-0000-00005F010000}"/>
    <hyperlink ref="D80" r:id="rId228" xr:uid="{00000000-0004-0000-0000-000060010000}"/>
    <hyperlink ref="D78" r:id="rId229" xr:uid="{00000000-0004-0000-0000-000061010000}"/>
    <hyperlink ref="D117" r:id="rId230" xr:uid="{00000000-0004-0000-0000-000069010000}"/>
    <hyperlink ref="D110" r:id="rId231" xr:uid="{00000000-0004-0000-0000-00006A010000}"/>
    <hyperlink ref="D12" r:id="rId232" display="Purple giant hyssop" xr:uid="{00000000-0004-0000-0000-00006B010000}"/>
    <hyperlink ref="D9" r:id="rId233" xr:uid="{00000000-0004-0000-0000-00006C010000}"/>
    <hyperlink ref="D93" r:id="rId234" xr:uid="{00000000-0004-0000-0000-000071010000}"/>
    <hyperlink ref="D290" r:id="rId235" xr:uid="{00000000-0004-0000-0000-000076010000}"/>
    <hyperlink ref="D308" r:id="rId236" xr:uid="{00000000-0004-0000-0000-000077010000}"/>
    <hyperlink ref="D125" r:id="rId237" xr:uid="{00000000-0004-0000-0000-00007B010000}"/>
    <hyperlink ref="B346" r:id="rId238" xr:uid="{00000000-0004-0000-0000-00007F010000}"/>
    <hyperlink ref="B343" r:id="rId239" xr:uid="{00000000-0004-0000-0000-000080010000}"/>
    <hyperlink ref="B341" r:id="rId240" xr:uid="{00000000-0004-0000-0000-000081010000}"/>
    <hyperlink ref="B339" r:id="rId241" xr:uid="{00000000-0004-0000-0000-000082010000}"/>
    <hyperlink ref="B338" r:id="rId242" xr:uid="{00000000-0004-0000-0000-000083010000}"/>
    <hyperlink ref="B335" r:id="rId243" xr:uid="{00000000-0004-0000-0000-000084010000}"/>
    <hyperlink ref="B327" r:id="rId244" xr:uid="{00000000-0004-0000-0000-000087010000}"/>
    <hyperlink ref="B324" r:id="rId245" xr:uid="{00000000-0004-0000-0000-00008A010000}"/>
    <hyperlink ref="B323" r:id="rId246" xr:uid="{00000000-0004-0000-0000-00008B010000}"/>
    <hyperlink ref="B321" r:id="rId247" xr:uid="{00000000-0004-0000-0000-00008C010000}"/>
    <hyperlink ref="B320" r:id="rId248" xr:uid="{00000000-0004-0000-0000-00008D010000}"/>
    <hyperlink ref="B316" r:id="rId249" xr:uid="{00000000-0004-0000-0000-00008E010000}"/>
    <hyperlink ref="B313" r:id="rId250" xr:uid="{00000000-0004-0000-0000-00008F010000}"/>
    <hyperlink ref="B311" r:id="rId251" xr:uid="{00000000-0004-0000-0000-000090010000}"/>
    <hyperlink ref="B310" r:id="rId252" xr:uid="{00000000-0004-0000-0000-000091010000}"/>
    <hyperlink ref="B309" r:id="rId253" xr:uid="{00000000-0004-0000-0000-000092010000}"/>
    <hyperlink ref="B308" r:id="rId254" xr:uid="{00000000-0004-0000-0000-000093010000}"/>
    <hyperlink ref="B303" r:id="rId255" xr:uid="{00000000-0004-0000-0000-000094010000}"/>
    <hyperlink ref="B299" r:id="rId256" xr:uid="{00000000-0004-0000-0000-000095010000}"/>
    <hyperlink ref="B298" r:id="rId257" xr:uid="{00000000-0004-0000-0000-000096010000}"/>
    <hyperlink ref="B297" r:id="rId258" xr:uid="{00000000-0004-0000-0000-000097010000}"/>
    <hyperlink ref="B294" r:id="rId259" xr:uid="{00000000-0004-0000-0000-000098010000}"/>
    <hyperlink ref="B290" r:id="rId260" xr:uid="{00000000-0004-0000-0000-000099010000}"/>
    <hyperlink ref="B287" r:id="rId261" xr:uid="{00000000-0004-0000-0000-00009A010000}"/>
    <hyperlink ref="B286" r:id="rId262" xr:uid="{00000000-0004-0000-0000-00009B010000}"/>
    <hyperlink ref="B285" r:id="rId263" xr:uid="{00000000-0004-0000-0000-00009C010000}"/>
    <hyperlink ref="B281" r:id="rId264" xr:uid="{00000000-0004-0000-0000-00009D010000}"/>
    <hyperlink ref="B280" r:id="rId265" xr:uid="{00000000-0004-0000-0000-00009E010000}"/>
    <hyperlink ref="B278" r:id="rId266" xr:uid="{00000000-0004-0000-0000-00009F010000}"/>
    <hyperlink ref="B276" r:id="rId267" xr:uid="{00000000-0004-0000-0000-0000A0010000}"/>
    <hyperlink ref="B274" r:id="rId268" xr:uid="{00000000-0004-0000-0000-0000A1010000}"/>
    <hyperlink ref="B270" r:id="rId269" xr:uid="{00000000-0004-0000-0000-0000A2010000}"/>
    <hyperlink ref="B259" r:id="rId270" xr:uid="{00000000-0004-0000-0000-0000A4010000}"/>
    <hyperlink ref="B255" r:id="rId271" xr:uid="{00000000-0004-0000-0000-0000A5010000}"/>
    <hyperlink ref="B253" r:id="rId272" xr:uid="{00000000-0004-0000-0000-0000A6010000}"/>
    <hyperlink ref="B252" r:id="rId273" xr:uid="{00000000-0004-0000-0000-0000A7010000}"/>
    <hyperlink ref="B251" r:id="rId274" xr:uid="{00000000-0004-0000-0000-0000A8010000}"/>
    <hyperlink ref="B249" r:id="rId275" xr:uid="{00000000-0004-0000-0000-0000A9010000}"/>
    <hyperlink ref="B248" r:id="rId276" xr:uid="{00000000-0004-0000-0000-0000AA010000}"/>
    <hyperlink ref="B242" r:id="rId277" xr:uid="{00000000-0004-0000-0000-0000AB010000}"/>
    <hyperlink ref="B240" r:id="rId278" xr:uid="{00000000-0004-0000-0000-0000AC010000}"/>
    <hyperlink ref="B239" r:id="rId279" xr:uid="{00000000-0004-0000-0000-0000AD010000}"/>
    <hyperlink ref="B238" r:id="rId280" xr:uid="{00000000-0004-0000-0000-0000AE010000}"/>
    <hyperlink ref="B232" r:id="rId281" xr:uid="{00000000-0004-0000-0000-0000AF010000}"/>
    <hyperlink ref="B228" r:id="rId282" xr:uid="{00000000-0004-0000-0000-0000B0010000}"/>
    <hyperlink ref="B219" r:id="rId283" xr:uid="{00000000-0004-0000-0000-0000B1010000}"/>
    <hyperlink ref="B215" r:id="rId284" xr:uid="{00000000-0004-0000-0000-0000B2010000}"/>
    <hyperlink ref="B214" r:id="rId285" xr:uid="{00000000-0004-0000-0000-0000B3010000}"/>
    <hyperlink ref="B206" r:id="rId286" xr:uid="{00000000-0004-0000-0000-0000B4010000}"/>
    <hyperlink ref="B204" r:id="rId287" xr:uid="{00000000-0004-0000-0000-0000B5010000}"/>
    <hyperlink ref="B202" r:id="rId288" xr:uid="{00000000-0004-0000-0000-0000B6010000}"/>
    <hyperlink ref="B200" r:id="rId289" xr:uid="{00000000-0004-0000-0000-0000B7010000}"/>
    <hyperlink ref="B198" r:id="rId290" xr:uid="{00000000-0004-0000-0000-0000B8010000}"/>
    <hyperlink ref="B196" r:id="rId291" xr:uid="{00000000-0004-0000-0000-0000B9010000}"/>
    <hyperlink ref="B192" r:id="rId292" xr:uid="{00000000-0004-0000-0000-0000BA010000}"/>
    <hyperlink ref="B189" r:id="rId293" xr:uid="{00000000-0004-0000-0000-0000BB010000}"/>
    <hyperlink ref="B188" r:id="rId294" xr:uid="{00000000-0004-0000-0000-0000BC010000}"/>
    <hyperlink ref="B187" r:id="rId295" xr:uid="{00000000-0004-0000-0000-0000BD010000}"/>
    <hyperlink ref="B186" r:id="rId296" display="Iris virginica " xr:uid="{00000000-0004-0000-0000-0000BE010000}"/>
    <hyperlink ref="B177" r:id="rId297" xr:uid="{00000000-0004-0000-0000-0000BF010000}"/>
    <hyperlink ref="B175" r:id="rId298" xr:uid="{00000000-0004-0000-0000-0000C0010000}"/>
    <hyperlink ref="B174" r:id="rId299" xr:uid="{00000000-0004-0000-0000-0000C1010000}"/>
    <hyperlink ref="B169" r:id="rId300" xr:uid="{00000000-0004-0000-0000-0000C2010000}"/>
    <hyperlink ref="B168" r:id="rId301" xr:uid="{00000000-0004-0000-0000-0000C3010000}"/>
    <hyperlink ref="B164" r:id="rId302" xr:uid="{00000000-0004-0000-0000-0000C4010000}"/>
    <hyperlink ref="B161" r:id="rId303" display="Geum triflorum" xr:uid="{00000000-0004-0000-0000-0000C5010000}"/>
    <hyperlink ref="B160" r:id="rId304" xr:uid="{00000000-0004-0000-0000-0000C6010000}"/>
    <hyperlink ref="B156" r:id="rId305" xr:uid="{00000000-0004-0000-0000-0000C8010000}"/>
    <hyperlink ref="B154" r:id="rId306" xr:uid="{00000000-0004-0000-0000-0000C9010000}"/>
    <hyperlink ref="B148" r:id="rId307" xr:uid="{00000000-0004-0000-0000-0000CA010000}"/>
    <hyperlink ref="B147" r:id="rId308" xr:uid="{00000000-0004-0000-0000-0000CB010000}"/>
    <hyperlink ref="B143" r:id="rId309" xr:uid="{00000000-0004-0000-0000-0000CC010000}"/>
    <hyperlink ref="B141" r:id="rId310" xr:uid="{00000000-0004-0000-0000-0000CD010000}"/>
    <hyperlink ref="B140" r:id="rId311" xr:uid="{00000000-0004-0000-0000-0000CE010000}"/>
    <hyperlink ref="B134" r:id="rId312" xr:uid="{00000000-0004-0000-0000-0000CF010000}"/>
    <hyperlink ref="B123" r:id="rId313" xr:uid="{00000000-0004-0000-0000-0000D0010000}"/>
    <hyperlink ref="B121" r:id="rId314" xr:uid="{00000000-0004-0000-0000-0000D2010000}"/>
    <hyperlink ref="B119" r:id="rId315" xr:uid="{00000000-0004-0000-0000-0000D3010000}"/>
    <hyperlink ref="B118" r:id="rId316" xr:uid="{00000000-0004-0000-0000-0000D4010000}"/>
    <hyperlink ref="B117" r:id="rId317" xr:uid="{00000000-0004-0000-0000-0000D5010000}"/>
    <hyperlink ref="B112" r:id="rId318" xr:uid="{00000000-0004-0000-0000-0000D6010000}"/>
    <hyperlink ref="B108" r:id="rId319" xr:uid="{00000000-0004-0000-0000-0000D7010000}"/>
    <hyperlink ref="B106" r:id="rId320" xr:uid="{00000000-0004-0000-0000-0000D8010000}"/>
    <hyperlink ref="B92" r:id="rId321" xr:uid="{00000000-0004-0000-0000-0000D9010000}"/>
    <hyperlink ref="B91" r:id="rId322" xr:uid="{00000000-0004-0000-0000-0000DA010000}"/>
    <hyperlink ref="B89" r:id="rId323" xr:uid="{00000000-0004-0000-0000-0000DB010000}"/>
    <hyperlink ref="B87" r:id="rId324" xr:uid="{00000000-0004-0000-0000-0000DC010000}"/>
    <hyperlink ref="B78" r:id="rId325" xr:uid="{00000000-0004-0000-0000-0000DD010000}"/>
    <hyperlink ref="B76" r:id="rId326" xr:uid="{00000000-0004-0000-0000-0000DE010000}"/>
    <hyperlink ref="B74" r:id="rId327" display="Carex eburnea" xr:uid="{00000000-0004-0000-0000-0000DF010000}"/>
    <hyperlink ref="B67" r:id="rId328" xr:uid="{00000000-0004-0000-0000-0000E1010000}"/>
    <hyperlink ref="B63" r:id="rId329" xr:uid="{00000000-0004-0000-0000-0000E2010000}"/>
    <hyperlink ref="B51" r:id="rId330" xr:uid="{00000000-0004-0000-0000-0000E3010000}"/>
    <hyperlink ref="B50" r:id="rId331" xr:uid="{00000000-0004-0000-0000-0000E4010000}"/>
    <hyperlink ref="B44" r:id="rId332" xr:uid="{00000000-0004-0000-0000-0000E5010000}"/>
    <hyperlink ref="B42" r:id="rId333" xr:uid="{00000000-0004-0000-0000-0000E6010000}"/>
    <hyperlink ref="B41" r:id="rId334" xr:uid="{00000000-0004-0000-0000-0000E7010000}"/>
    <hyperlink ref="B40" r:id="rId335" xr:uid="{00000000-0004-0000-0000-0000E8010000}"/>
    <hyperlink ref="B39" r:id="rId336" xr:uid="{00000000-0004-0000-0000-0000E9010000}"/>
    <hyperlink ref="B36" r:id="rId337" xr:uid="{00000000-0004-0000-0000-0000EA010000}"/>
    <hyperlink ref="B34" r:id="rId338" xr:uid="{00000000-0004-0000-0000-0000EB010000}"/>
    <hyperlink ref="B30" r:id="rId339" xr:uid="{00000000-0004-0000-0000-0000EC010000}"/>
    <hyperlink ref="B29" r:id="rId340" xr:uid="{00000000-0004-0000-0000-0000ED010000}"/>
    <hyperlink ref="B27" r:id="rId341" display="Antennaria neglecta (NAO)" xr:uid="{00000000-0004-0000-0000-0000EE010000}"/>
    <hyperlink ref="B25" r:id="rId342" xr:uid="{00000000-0004-0000-0000-0000EF010000}"/>
    <hyperlink ref="B23" r:id="rId343" xr:uid="{00000000-0004-0000-0000-0000F0010000}"/>
    <hyperlink ref="B21" r:id="rId344" xr:uid="{00000000-0004-0000-0000-0000F1010000}"/>
    <hyperlink ref="B17" r:id="rId345" xr:uid="{00000000-0004-0000-0000-0000F2010000}"/>
    <hyperlink ref="B14" r:id="rId346" xr:uid="{00000000-0004-0000-0000-0000F3010000}"/>
    <hyperlink ref="B12" r:id="rId347" xr:uid="{00000000-0004-0000-0000-0000F5010000}"/>
    <hyperlink ref="B102" r:id="rId348" xr:uid="{00000000-0004-0000-0000-0000F6010000}"/>
    <hyperlink ref="B132" r:id="rId349" xr:uid="{00000000-0004-0000-0000-0000F7010000}"/>
    <hyperlink ref="B227" r:id="rId350" xr:uid="{00000000-0004-0000-0000-0000F8010000}"/>
    <hyperlink ref="B9" r:id="rId351" xr:uid="{00000000-0004-0000-0000-0000F9010000}"/>
    <hyperlink ref="B24" r:id="rId352" xr:uid="{00000000-0004-0000-0000-0000FB010000}"/>
    <hyperlink ref="B330" r:id="rId353" display="Anemonella thalictroides" xr:uid="{00000000-0004-0000-0000-0000FC010000}"/>
    <hyperlink ref="B26" r:id="rId354" xr:uid="{00000000-0004-0000-0000-0000FD010000}"/>
    <hyperlink ref="B46" r:id="rId355" xr:uid="{00000000-0004-0000-0000-000001020000}"/>
    <hyperlink ref="B48" r:id="rId356" xr:uid="{00000000-0004-0000-0000-000002020000}"/>
    <hyperlink ref="B49" r:id="rId357" display="Blephilia hirusta" xr:uid="{00000000-0004-0000-0000-000003020000}"/>
    <hyperlink ref="B58" r:id="rId358" xr:uid="{00000000-0004-0000-0000-000005020000}"/>
    <hyperlink ref="B59" r:id="rId359" display="Camassia scilloides*" xr:uid="{00000000-0004-0000-0000-000006020000}"/>
    <hyperlink ref="B60" r:id="rId360" xr:uid="{00000000-0004-0000-0000-000007020000}"/>
    <hyperlink ref="B84" r:id="rId361" xr:uid="{00000000-0004-0000-0000-00000B020000}"/>
    <hyperlink ref="B110" r:id="rId362" xr:uid="{00000000-0004-0000-0000-00000F020000}"/>
    <hyperlink ref="B114" r:id="rId363" display="Claytonia virginica*" xr:uid="{00000000-0004-0000-0000-000011020000}"/>
    <hyperlink ref="B115" r:id="rId364" xr:uid="{00000000-0004-0000-0000-000012020000}"/>
    <hyperlink ref="B125" r:id="rId365" xr:uid="{00000000-0004-0000-0000-000013020000}"/>
    <hyperlink ref="B128" r:id="rId366" xr:uid="{00000000-0004-0000-0000-000017020000}"/>
    <hyperlink ref="B129" r:id="rId367" display="Dodecatheon meadia*" xr:uid="{00000000-0004-0000-0000-00001B020000}"/>
    <hyperlink ref="B139" r:id="rId368" xr:uid="{00000000-0004-0000-0000-00001C020000}"/>
    <hyperlink ref="B145" r:id="rId369" xr:uid="{00000000-0004-0000-0000-00001D020000}"/>
    <hyperlink ref="B151" r:id="rId370" xr:uid="{00000000-0004-0000-0000-00001F020000}"/>
    <hyperlink ref="B155" r:id="rId371" xr:uid="{00000000-0004-0000-0000-000020020000}"/>
    <hyperlink ref="B157" r:id="rId372" xr:uid="{00000000-0004-0000-0000-000023020000}"/>
    <hyperlink ref="B158" r:id="rId373" xr:uid="{00000000-0004-0000-0000-000024020000}"/>
    <hyperlink ref="B165" r:id="rId374" display="Helianthus divaricatus" xr:uid="{00000000-0004-0000-0000-000026020000}"/>
    <hyperlink ref="B167" r:id="rId375" xr:uid="{00000000-0004-0000-0000-000027020000}"/>
    <hyperlink ref="B180" r:id="rId376" display="Hydrophyllum virginianum*" xr:uid="{00000000-0004-0000-0000-000028020000}"/>
    <hyperlink ref="B182" r:id="rId377" display="Ionactis linariifolius" xr:uid="{00000000-0004-0000-0000-00002B020000}"/>
    <hyperlink ref="B185" r:id="rId378" xr:uid="{00000000-0004-0000-0000-00002C020000}"/>
    <hyperlink ref="B195" r:id="rId379" xr:uid="{00000000-0004-0000-0000-00002D020000}"/>
    <hyperlink ref="B197" r:id="rId380" xr:uid="{00000000-0004-0000-0000-00002E020000}"/>
    <hyperlink ref="B203" r:id="rId381" display="Lilium michiganense*" xr:uid="{00000000-0004-0000-0000-00002F020000}"/>
    <hyperlink ref="B211" r:id="rId382" display="Maianthemum racemosum*" xr:uid="{00000000-0004-0000-0000-000030020000}"/>
    <hyperlink ref="B220" r:id="rId383" xr:uid="{00000000-0004-0000-0000-000032020000}"/>
    <hyperlink ref="B224" r:id="rId384" xr:uid="{00000000-0004-0000-0000-000038020000}"/>
    <hyperlink ref="B226" r:id="rId385" xr:uid="{00000000-0004-0000-0000-000039020000}"/>
    <hyperlink ref="B254" r:id="rId386" display="Polemonium reptans" xr:uid="{00000000-0004-0000-0000-00003D020000}"/>
    <hyperlink ref="B257" r:id="rId387" xr:uid="{00000000-0004-0000-0000-000040020000}"/>
    <hyperlink ref="B260" r:id="rId388" xr:uid="{00000000-0004-0000-0000-000041020000}"/>
    <hyperlink ref="B264" r:id="rId389" xr:uid="{00000000-0004-0000-0000-000042020000}"/>
    <hyperlink ref="B265" r:id="rId390" xr:uid="{00000000-0004-0000-0000-000043020000}"/>
    <hyperlink ref="B267" r:id="rId391" xr:uid="{00000000-0004-0000-0000-000045020000}"/>
    <hyperlink ref="B271" r:id="rId392" xr:uid="{00000000-0004-0000-0000-000046020000}"/>
    <hyperlink ref="B275" r:id="rId393" xr:uid="{00000000-0004-0000-0000-000047020000}"/>
    <hyperlink ref="B289" r:id="rId394" xr:uid="{00000000-0004-0000-0000-000049020000}"/>
    <hyperlink ref="B295" r:id="rId395" xr:uid="{00000000-0004-0000-0000-00004A020000}"/>
    <hyperlink ref="B301" r:id="rId396" xr:uid="{00000000-0004-0000-0000-00004E020000}"/>
    <hyperlink ref="B304" r:id="rId397" xr:uid="{00000000-0004-0000-0000-000050020000}"/>
    <hyperlink ref="B305" r:id="rId398" xr:uid="{00000000-0004-0000-0000-000051020000}"/>
    <hyperlink ref="B314" r:id="rId399" xr:uid="{00000000-0004-0000-0000-000052020000}"/>
    <hyperlink ref="B315" r:id="rId400" xr:uid="{00000000-0004-0000-0000-000053020000}"/>
    <hyperlink ref="B318" r:id="rId401" xr:uid="{00000000-0004-0000-0000-000054020000}"/>
    <hyperlink ref="B319" r:id="rId402" xr:uid="{00000000-0004-0000-0000-000055020000}"/>
    <hyperlink ref="B322" r:id="rId403" xr:uid="{00000000-0004-0000-0000-000057020000}"/>
    <hyperlink ref="B326" r:id="rId404" xr:uid="{00000000-0004-0000-0000-000058020000}"/>
    <hyperlink ref="B329" r:id="rId405" xr:uid="{00000000-0004-0000-0000-000059020000}"/>
    <hyperlink ref="B332" r:id="rId406" xr:uid="{00000000-0004-0000-0000-00005B020000}"/>
    <hyperlink ref="B13" r:id="rId407" xr:uid="{00000000-0004-0000-0000-000060020000}"/>
    <hyperlink ref="B16" r:id="rId408" display="Ammophila breviligulata* BR only in the fall" xr:uid="{00000000-0004-0000-0000-000062020000}"/>
    <hyperlink ref="B35" r:id="rId409" display="Asclepias exaltata" xr:uid="{00000000-0004-0000-0000-000065020000}"/>
    <hyperlink ref="B54" r:id="rId410" xr:uid="{00000000-0004-0000-0000-00006D020000}"/>
    <hyperlink ref="B65" r:id="rId411" xr:uid="{00000000-0004-0000-0000-000070020000}"/>
    <hyperlink ref="B66" r:id="rId412" xr:uid="{00000000-0004-0000-0000-000072020000}"/>
    <hyperlink ref="B68" r:id="rId413" xr:uid="{00000000-0004-0000-0000-000073020000}"/>
    <hyperlink ref="B69" r:id="rId414" xr:uid="{00000000-0004-0000-0000-000074020000}"/>
    <hyperlink ref="B71" r:id="rId415" xr:uid="{00000000-0004-0000-0000-000075020000}"/>
    <hyperlink ref="B73" r:id="rId416" xr:uid="{00000000-0004-0000-0000-000078020000}"/>
    <hyperlink ref="B75" r:id="rId417" display="Carex emoryi" xr:uid="{00000000-0004-0000-0000-000079020000}"/>
    <hyperlink ref="B77" r:id="rId418" xr:uid="{00000000-0004-0000-0000-00007C020000}"/>
    <hyperlink ref="B79" r:id="rId419" xr:uid="{00000000-0004-0000-0000-00007D020000}"/>
    <hyperlink ref="B80" r:id="rId420" xr:uid="{00000000-0004-0000-0000-00007E020000}"/>
    <hyperlink ref="B81" r:id="rId421" xr:uid="{00000000-0004-0000-0000-00007F020000}"/>
    <hyperlink ref="B82" r:id="rId422" xr:uid="{00000000-0004-0000-0000-000080020000}"/>
    <hyperlink ref="B83" r:id="rId423" xr:uid="{00000000-0004-0000-0000-000082020000}"/>
    <hyperlink ref="B88" r:id="rId424" xr:uid="{00000000-0004-0000-0000-000086020000}"/>
    <hyperlink ref="B93" r:id="rId425" display="Carex richardsonii" xr:uid="{00000000-0004-0000-0000-000089020000}"/>
    <hyperlink ref="B94" r:id="rId426" xr:uid="{00000000-0004-0000-0000-00008A020000}"/>
    <hyperlink ref="B95" r:id="rId427" xr:uid="{00000000-0004-0000-0000-00008B020000}"/>
    <hyperlink ref="B96" r:id="rId428" xr:uid="{00000000-0004-0000-0000-00008C020000}"/>
    <hyperlink ref="B99" r:id="rId429" xr:uid="{00000000-0004-0000-0000-00008D020000}"/>
    <hyperlink ref="B100" r:id="rId430" xr:uid="{00000000-0004-0000-0000-00008E020000}"/>
    <hyperlink ref="B101" r:id="rId431" xr:uid="{00000000-0004-0000-0000-000090020000}"/>
    <hyperlink ref="B104" r:id="rId432" xr:uid="{00000000-0004-0000-0000-000093020000}"/>
    <hyperlink ref="B124" r:id="rId433" xr:uid="{00000000-0004-0000-0000-00009A020000}"/>
    <hyperlink ref="B127" r:id="rId434" xr:uid="{00000000-0004-0000-0000-00009B020000}"/>
    <hyperlink ref="B130" r:id="rId435" xr:uid="{00000000-0004-0000-0000-00009F020000}"/>
    <hyperlink ref="B136" r:id="rId436" xr:uid="{00000000-0004-0000-0000-0000A0020000}"/>
    <hyperlink ref="B142" r:id="rId437" xr:uid="{00000000-0004-0000-0000-0000A4020000}"/>
    <hyperlink ref="B149" r:id="rId438" xr:uid="{00000000-0004-0000-0000-0000A7020000}"/>
    <hyperlink ref="B152" r:id="rId439" xr:uid="{00000000-0004-0000-0000-0000A8020000}"/>
    <hyperlink ref="B159" r:id="rId440" xr:uid="{00000000-0004-0000-0000-0000AB020000}"/>
    <hyperlink ref="B163" r:id="rId441" xr:uid="{00000000-0004-0000-0000-0000AF020000}"/>
    <hyperlink ref="B170" r:id="rId442" display="Hepatica nobilis*" xr:uid="{00000000-0004-0000-0000-0000B3020000}"/>
    <hyperlink ref="B171" r:id="rId443" display="Hesperostipa spartea*" xr:uid="{00000000-0004-0000-0000-0000B5020000}"/>
    <hyperlink ref="B178" r:id="rId444" xr:uid="{00000000-0004-0000-0000-0000B6020000}"/>
    <hyperlink ref="B190" r:id="rId445" xr:uid="{00000000-0004-0000-0000-0000BB020000}"/>
    <hyperlink ref="B191" r:id="rId446" xr:uid="{00000000-0004-0000-0000-0000BC020000}"/>
    <hyperlink ref="B193" r:id="rId447" display="Krigia biflora" xr:uid="{00000000-0004-0000-0000-0000BD020000}"/>
    <hyperlink ref="B194" r:id="rId448" xr:uid="{00000000-0004-0000-0000-0000BF020000}"/>
    <hyperlink ref="B199" r:id="rId449" xr:uid="{00000000-0004-0000-0000-0000C2020000}"/>
    <hyperlink ref="B207" r:id="rId450" display="Lupinus perennis" xr:uid="{00000000-0004-0000-0000-0000C5020000}"/>
    <hyperlink ref="B208" r:id="rId451" xr:uid="{00000000-0004-0000-0000-0000C7020000}"/>
    <hyperlink ref="B209" r:id="rId452" xr:uid="{00000000-0004-0000-0000-0000C8020000}"/>
    <hyperlink ref="B210" r:id="rId453" xr:uid="{00000000-0004-0000-0000-0000CB020000}"/>
    <hyperlink ref="B213" r:id="rId454" xr:uid="{00000000-0004-0000-0000-0000CD020000}"/>
    <hyperlink ref="B216" r:id="rId455" display="Mitella diphylla" xr:uid="{00000000-0004-0000-0000-0000CE020000}"/>
    <hyperlink ref="B225" r:id="rId456" xr:uid="{00000000-0004-0000-0000-0000D2020000}"/>
    <hyperlink ref="B233" r:id="rId457" xr:uid="{00000000-0004-0000-0000-0000D5020000}"/>
    <hyperlink ref="B234" r:id="rId458" xr:uid="{00000000-0004-0000-0000-0000D6020000}"/>
    <hyperlink ref="B244" r:id="rId459" xr:uid="{00000000-0004-0000-0000-0000DA020000}"/>
    <hyperlink ref="B245" r:id="rId460" xr:uid="{00000000-0004-0000-0000-0000DB020000}"/>
    <hyperlink ref="B256" r:id="rId461" xr:uid="{00000000-0004-0000-0000-0000DD020000}"/>
    <hyperlink ref="B263" r:id="rId462" xr:uid="{00000000-0004-0000-0000-0000E0020000}"/>
    <hyperlink ref="B282" r:id="rId463" xr:uid="{00000000-0004-0000-0000-0000E7020000}"/>
    <hyperlink ref="B283" r:id="rId464" xr:uid="{00000000-0004-0000-0000-0000E8020000}"/>
    <hyperlink ref="B284" r:id="rId465" xr:uid="{00000000-0004-0000-0000-0000E9020000}"/>
    <hyperlink ref="B293" r:id="rId466" xr:uid="{00000000-0004-0000-0000-0000EC020000}"/>
    <hyperlink ref="B300" r:id="rId467" display="Sisyrinchium albidum*" xr:uid="{00000000-0004-0000-0000-0000ED020000}"/>
    <hyperlink ref="B307" r:id="rId468" xr:uid="{00000000-0004-0000-0000-0000EE020000}"/>
    <hyperlink ref="B312" r:id="rId469" xr:uid="{00000000-0004-0000-0000-0000F0020000}"/>
    <hyperlink ref="B328" r:id="rId470" xr:uid="{00000000-0004-0000-0000-0000F5020000}"/>
    <hyperlink ref="B334" r:id="rId471" xr:uid="{00000000-0004-0000-0000-0000F8020000}"/>
    <hyperlink ref="D29" r:id="rId472" xr:uid="{00000000-0004-0000-0000-0000FB020000}"/>
    <hyperlink ref="B116" r:id="rId473" display="Calamintha arkansana" xr:uid="{00000000-0004-0000-0000-0000FC020000}"/>
    <hyperlink ref="D116" r:id="rId474" xr:uid="{00000000-0004-0000-0000-0000FD020000}"/>
    <hyperlink ref="B61" r:id="rId475" display="Campanulastrum americanum " xr:uid="{00000000-0004-0000-0000-0000FE020000}"/>
    <hyperlink ref="B61" r:id="rId476" xr:uid="{00000000-0004-0000-0000-000001030000}"/>
    <hyperlink ref="D61" r:id="rId477" xr:uid="{00000000-0004-0000-0000-000002030000}"/>
    <hyperlink ref="D146" r:id="rId478" xr:uid="{00000000-0004-0000-0000-000007030000}"/>
    <hyperlink ref="B146" r:id="rId479" display="Erigeron pulchellus" xr:uid="{00000000-0004-0000-0000-000008030000}"/>
    <hyperlink ref="B344" r:id="rId480" display="Viola pedatifida (NAO)" xr:uid="{00000000-0004-0000-0000-00000D030000}"/>
    <hyperlink ref="D8" r:id="rId481" xr:uid="{00000000-0004-0000-0000-00000E030000}"/>
    <hyperlink ref="B8" r:id="rId482" xr:uid="{00000000-0004-0000-0000-00000F030000}"/>
    <hyperlink ref="D340" r:id="rId483" display="Curlytop Iornweed" xr:uid="{00000000-0004-0000-0000-000012030000}"/>
    <hyperlink ref="B340" r:id="rId484" xr:uid="{00000000-0004-0000-0000-000013030000}"/>
    <hyperlink ref="D333" r:id="rId485" xr:uid="{00000000-0004-0000-0000-000016030000}"/>
    <hyperlink ref="B333" r:id="rId486" xr:uid="{00000000-0004-0000-0000-000017030000}"/>
    <hyperlink ref="D317" r:id="rId487" xr:uid="{00000000-0004-0000-0000-00001A030000}"/>
    <hyperlink ref="B317" r:id="rId488" display="Stylophorum diphyllum (NAO)" xr:uid="{00000000-0004-0000-0000-00001B030000}"/>
    <hyperlink ref="B302" r:id="rId489" xr:uid="{00000000-0004-0000-0000-00001F030000}"/>
    <hyperlink ref="D292" r:id="rId490" xr:uid="{00000000-0004-0000-0000-000020030000}"/>
    <hyperlink ref="B292" r:id="rId491" xr:uid="{00000000-0004-0000-0000-000021030000}"/>
    <hyperlink ref="B296" r:id="rId492" xr:uid="{00000000-0004-0000-0000-000022030000}"/>
    <hyperlink ref="D279" r:id="rId493" xr:uid="{00000000-0004-0000-0000-000024030000}"/>
    <hyperlink ref="B279" r:id="rId494" xr:uid="{00000000-0004-0000-0000-000025030000}"/>
    <hyperlink ref="D273" r:id="rId495" xr:uid="{00000000-0004-0000-0000-000026030000}"/>
    <hyperlink ref="B273" r:id="rId496" xr:uid="{00000000-0004-0000-0000-000027030000}"/>
    <hyperlink ref="B268" r:id="rId497" xr:uid="{00000000-0004-0000-0000-000028030000}"/>
    <hyperlink ref="B269" r:id="rId498" xr:uid="{00000000-0004-0000-0000-000029030000}"/>
    <hyperlink ref="B261" r:id="rId499" xr:uid="{00000000-0004-0000-0000-00002A030000}"/>
    <hyperlink ref="D250" r:id="rId500" xr:uid="{00000000-0004-0000-0000-00002B030000}"/>
    <hyperlink ref="B250" r:id="rId501" xr:uid="{00000000-0004-0000-0000-00002C030000}"/>
    <hyperlink ref="D246" r:id="rId502" xr:uid="{00000000-0004-0000-0000-00002D030000}"/>
    <hyperlink ref="B246" r:id="rId503" xr:uid="{00000000-0004-0000-0000-00002E030000}"/>
    <hyperlink ref="B241" r:id="rId504" xr:uid="{00000000-0004-0000-0000-00002F030000}"/>
    <hyperlink ref="B237" r:id="rId505" xr:uid="{00000000-0004-0000-0000-000030030000}"/>
    <hyperlink ref="B235" r:id="rId506" xr:uid="{00000000-0004-0000-0000-000031030000}"/>
    <hyperlink ref="B236" r:id="rId507" xr:uid="{00000000-0004-0000-0000-000032030000}"/>
    <hyperlink ref="D217" r:id="rId508" xr:uid="{00000000-0004-0000-0000-000034030000}"/>
    <hyperlink ref="B217" r:id="rId509" xr:uid="{00000000-0004-0000-0000-000035030000}"/>
    <hyperlink ref="D201" r:id="rId510" xr:uid="{00000000-0004-0000-0000-000036030000}"/>
    <hyperlink ref="B201" r:id="rId511" xr:uid="{00000000-0004-0000-0000-000037030000}"/>
    <hyperlink ref="D183" r:id="rId512" display="dwarf crested iris" xr:uid="{00000000-0004-0000-0000-000039030000}"/>
    <hyperlink ref="D184" r:id="rId513" xr:uid="{00000000-0004-0000-0000-00003A030000}"/>
    <hyperlink ref="B184" r:id="rId514" xr:uid="{00000000-0004-0000-0000-00003B030000}"/>
    <hyperlink ref="B183" r:id="rId515" xr:uid="{00000000-0004-0000-0000-00003C030000}"/>
    <hyperlink ref="D179" r:id="rId516" xr:uid="{00000000-0004-0000-0000-00003D030000}"/>
    <hyperlink ref="B179" r:id="rId517" xr:uid="{00000000-0004-0000-0000-00003E030000}"/>
    <hyperlink ref="D176" r:id="rId518" xr:uid="{00000000-0004-0000-0000-00003F030000}"/>
    <hyperlink ref="B176" r:id="rId519" xr:uid="{00000000-0004-0000-0000-000040030000}"/>
    <hyperlink ref="D173" r:id="rId520" display="Little flower alum root" xr:uid="{00000000-0004-0000-0000-000041030000}"/>
    <hyperlink ref="B173" r:id="rId521" display="Heuchera parviflora" xr:uid="{00000000-0004-0000-0000-000042030000}"/>
    <hyperlink ref="D162" r:id="rId522" xr:uid="{00000000-0004-0000-0000-000043030000}"/>
    <hyperlink ref="B162" r:id="rId523" xr:uid="{00000000-0004-0000-0000-000044030000}"/>
    <hyperlink ref="B144" r:id="rId524" xr:uid="{00000000-0004-0000-0000-000047030000}"/>
    <hyperlink ref="B135" r:id="rId525" xr:uid="{00000000-0004-0000-0000-000048030000}"/>
    <hyperlink ref="D133" r:id="rId526" xr:uid="{00000000-0004-0000-0000-000049030000}"/>
    <hyperlink ref="B133" r:id="rId527" xr:uid="{00000000-0004-0000-0000-00004A030000}"/>
    <hyperlink ref="D120" r:id="rId528" xr:uid="{00000000-0004-0000-0000-00004E030000}"/>
    <hyperlink ref="B120" r:id="rId529" xr:uid="{00000000-0004-0000-0000-00004F030000}"/>
    <hyperlink ref="D113" r:id="rId530" xr:uid="{00000000-0004-0000-0000-000050030000}"/>
    <hyperlink ref="B113" r:id="rId531" xr:uid="{00000000-0004-0000-0000-000051030000}"/>
    <hyperlink ref="D111" r:id="rId532" xr:uid="{00000000-0004-0000-0000-000052030000}"/>
    <hyperlink ref="B111" r:id="rId533" xr:uid="{00000000-0004-0000-0000-000053030000}"/>
    <hyperlink ref="D103" r:id="rId534" display="Texas sedge" xr:uid="{00000000-0004-0000-0000-000054030000}"/>
    <hyperlink ref="D97" r:id="rId535" xr:uid="{00000000-0004-0000-0000-000055030000}"/>
    <hyperlink ref="D72" r:id="rId536" xr:uid="{00000000-0004-0000-0000-00005A030000}"/>
    <hyperlink ref="B72" r:id="rId537" xr:uid="{00000000-0004-0000-0000-00005B030000}"/>
    <hyperlink ref="D62" r:id="rId538" display="Whitetinge/ ceadar sedge" xr:uid="{00000000-0004-0000-0000-00005E030000}"/>
    <hyperlink ref="B62" r:id="rId539" xr:uid="{00000000-0004-0000-0000-00005F030000}"/>
    <hyperlink ref="D55" r:id="rId540" display="American beauty berry" xr:uid="{00000000-0004-0000-0000-000060030000}"/>
    <hyperlink ref="D56" r:id="rId541" xr:uid="{00000000-0004-0000-0000-000061030000}"/>
    <hyperlink ref="D57" r:id="rId542" xr:uid="{00000000-0004-0000-0000-000062030000}"/>
    <hyperlink ref="B57" r:id="rId543" xr:uid="{00000000-0004-0000-0000-000063030000}"/>
    <hyperlink ref="B56" r:id="rId544" xr:uid="{00000000-0004-0000-0000-000064030000}"/>
    <hyperlink ref="B55" r:id="rId545" xr:uid="{00000000-0004-0000-0000-000065030000}"/>
    <hyperlink ref="D52" r:id="rId546" xr:uid="{00000000-0004-0000-0000-000068030000}"/>
    <hyperlink ref="D53" r:id="rId547" display="Blue gramma grass" xr:uid="{00000000-0004-0000-0000-000069030000}"/>
    <hyperlink ref="B53" r:id="rId548" xr:uid="{00000000-0004-0000-0000-00006A030000}"/>
    <hyperlink ref="B52" r:id="rId549" xr:uid="{00000000-0004-0000-0000-00006B030000}"/>
    <hyperlink ref="D47" r:id="rId550" xr:uid="{00000000-0004-0000-0000-00006C030000}"/>
    <hyperlink ref="B47" r:id="rId551" xr:uid="{00000000-0004-0000-0000-00006D030000}"/>
    <hyperlink ref="D45" r:id="rId552" xr:uid="{00000000-0004-0000-0000-00006E030000}"/>
    <hyperlink ref="B45" r:id="rId553" xr:uid="{00000000-0004-0000-0000-00006F030000}"/>
    <hyperlink ref="D43" r:id="rId554" xr:uid="{00000000-0004-0000-0000-000072030000}"/>
    <hyperlink ref="B43" r:id="rId555" xr:uid="{00000000-0004-0000-0000-000073030000}"/>
    <hyperlink ref="D37" r:id="rId556" xr:uid="{00000000-0004-0000-0000-000074030000}"/>
    <hyperlink ref="D38" r:id="rId557" xr:uid="{00000000-0004-0000-0000-000075030000}"/>
    <hyperlink ref="B38" r:id="rId558" xr:uid="{00000000-0004-0000-0000-000076030000}"/>
    <hyperlink ref="B37" r:id="rId559" display="Asclepias purpurascens (NOA)" xr:uid="{00000000-0004-0000-0000-000077030000}"/>
    <hyperlink ref="D32" r:id="rId560" display="Dutchmans pipe vine" xr:uid="{00000000-0004-0000-0000-00007A030000}"/>
    <hyperlink ref="D28" r:id="rId561" xr:uid="{00000000-0004-0000-0000-00007C030000}"/>
    <hyperlink ref="B28" r:id="rId562" xr:uid="{00000000-0004-0000-0000-00007D030000}"/>
    <hyperlink ref="D22" r:id="rId563" display="Broom sedge bluestem" xr:uid="{00000000-0004-0000-0000-00007F030000}"/>
    <hyperlink ref="D19" r:id="rId564" xr:uid="{00000000-0004-0000-0000-000081030000}"/>
    <hyperlink ref="D18" r:id="rId565" xr:uid="{00000000-0004-0000-0000-000082030000}"/>
    <hyperlink ref="D20" r:id="rId566" xr:uid="{00000000-0004-0000-0000-000083030000}"/>
    <hyperlink ref="B20" r:id="rId567" xr:uid="{00000000-0004-0000-0000-000084030000}"/>
    <hyperlink ref="B18" r:id="rId568" xr:uid="{00000000-0004-0000-0000-000085030000}"/>
    <hyperlink ref="B19" r:id="rId569" xr:uid="{00000000-0004-0000-0000-000086030000}"/>
    <hyperlink ref="D15" r:id="rId570" xr:uid="{00000000-0004-0000-0000-000087030000}"/>
    <hyperlink ref="B15" r:id="rId571" xr:uid="{00000000-0004-0000-0000-000088030000}"/>
    <hyperlink ref="D126" r:id="rId572" xr:uid="{00000000-0004-0000-0000-00008B030000}"/>
    <hyperlink ref="B126" r:id="rId573" display="Deschampsia caespitosa" xr:uid="{00000000-0004-0000-0000-00008C030000}"/>
    <hyperlink ref="B11" r:id="rId574" xr:uid="{02799E4E-979C-4DE1-A890-4FB3608B4668}"/>
    <hyperlink ref="D11" r:id="rId575" xr:uid="{BD394C8D-1E0D-4BF0-B3CE-1EBF1776B186}"/>
    <hyperlink ref="B109" r:id="rId576" xr:uid="{1884C2E2-9EE9-48A2-AF14-6445EC7FDFAE}"/>
    <hyperlink ref="D109" r:id="rId577" xr:uid="{876049A8-ADC0-4B22-A9EB-2693B687C678}"/>
    <hyperlink ref="B122" r:id="rId578" xr:uid="{00000000-0004-0000-0000-0000D1010000}"/>
    <hyperlink ref="B247" r:id="rId579" display="Phlox bifida" xr:uid="{FE961ACD-3A90-498F-B32F-C1FA050CA3FD}"/>
    <hyperlink ref="D247" r:id="rId580" xr:uid="{CC990004-E0C3-4A07-BF2B-F5D474FC2C14}"/>
    <hyperlink ref="D277" r:id="rId581" xr:uid="{0E774687-E74F-4AF6-87D8-4AB271D53FD9}"/>
    <hyperlink ref="B231" r:id="rId582" xr:uid="{BE13BCB5-1E59-4837-854B-B8BE90D73CB5}"/>
    <hyperlink ref="D231" r:id="rId583" xr:uid="{DD0377B9-AA28-4176-88DE-91EDE6975354}"/>
    <hyperlink ref="B336" r:id="rId584" xr:uid="{FDF2E11E-CC28-4810-B786-AB87BB1AE1D7}"/>
    <hyperlink ref="D336" r:id="rId585" xr:uid="{2157F1CB-1AF1-4A5D-869C-C2445EBE787F}"/>
    <hyperlink ref="D10" r:id="rId586" xr:uid="{17B0501E-BE28-4391-BCF7-1D0410195C7F}"/>
    <hyperlink ref="B10" r:id="rId587" xr:uid="{37CFD34B-44EB-4D92-8D1E-EF64B2DA3361}"/>
    <hyperlink ref="B258" r:id="rId588" xr:uid="{6AC7FC85-5C3A-4870-9F55-3741FC3ED387}"/>
    <hyperlink ref="D258" r:id="rId589" xr:uid="{75B68676-E00A-40AC-85AE-4A99B7A1C835}"/>
    <hyperlink ref="D86" r:id="rId590" xr:uid="{CE374F5A-CB80-4CC5-86F6-B25E19AF3236}"/>
    <hyperlink ref="D70" r:id="rId591" xr:uid="{80A86EE0-A7D0-4FD2-B765-F75F688065F9}"/>
    <hyperlink ref="B70" r:id="rId592" xr:uid="{4185524F-81AD-437C-BB74-F0607FF1CC41}"/>
    <hyperlink ref="B218" r:id="rId593" xr:uid="{B5E24FC7-F1F0-49A8-92EB-783250035504}"/>
    <hyperlink ref="D218" r:id="rId594" display="Bee Balm" xr:uid="{C09EE564-F5FE-426C-A35D-0C863471E797}"/>
    <hyperlink ref="D228" r:id="rId595" xr:uid="{0B5F6CC4-A4A4-4B65-A024-1CBB062B259D}"/>
    <hyperlink ref="B229" r:id="rId596" xr:uid="{F1C2005F-004E-4709-97F0-CBFEB4231C47}"/>
    <hyperlink ref="B306" r:id="rId597" xr:uid="{D4C059C9-DC26-4C24-9A6B-8CA90B74DE3E}"/>
    <hyperlink ref="D306" r:id="rId598" xr:uid="{FA73B31E-A28C-4E72-9077-FAB63C0CF5F1}"/>
    <hyperlink ref="D223" r:id="rId599" xr:uid="{CFFA4413-A5D5-48CC-9BE5-CBD2E8BF9C7B}"/>
    <hyperlink ref="B223" r:id="rId600" xr:uid="{A5443A64-ED12-4BCC-9139-C48E83574C89}"/>
    <hyperlink ref="B221" r:id="rId601" xr:uid="{00000000-0004-0000-0000-000033030000}"/>
    <hyperlink ref="B222" r:id="rId602" xr:uid="{00000000-0004-0000-0000-000037020000}"/>
    <hyperlink ref="D222" r:id="rId603" xr:uid="{00000000-0004-0000-0000-000043010000}"/>
    <hyperlink ref="D272" r:id="rId604" display="Wild golden glow" xr:uid="{3CFE1AC8-7F4C-4DE4-868D-A4B9C15B5549}"/>
    <hyperlink ref="B272" r:id="rId605" display="Rudbeckia laciniata" xr:uid="{6E834254-562B-47D8-B329-AB839151092E}"/>
    <hyperlink ref="B325" r:id="rId606" xr:uid="{00000000-0004-0000-0000-000089010000}"/>
    <hyperlink ref="D325" r:id="rId607" xr:uid="{00000000-0004-0000-0000-00001A010000}"/>
    <hyperlink ref="B262" r:id="rId608" xr:uid="{00000000-0004-0000-0000-0000A3010000}"/>
    <hyperlink ref="D64" r:id="rId609" xr:uid="{BD20F0E8-FA8D-4264-BF13-BC8A913507D1}"/>
    <hyperlink ref="B153" r:id="rId610" display="Eupatorium fistulosum" xr:uid="{3321A370-3C05-4DE9-B6D4-4EC46528DF52}"/>
    <hyperlink ref="D153" r:id="rId611" display="Hollow joe-pye weed" xr:uid="{D44ED2FD-AE6E-4F2D-BA29-77C4E1E05D8C}"/>
    <hyperlink ref="D342" r:id="rId612" xr:uid="{3808D41F-0EB8-4A2C-ACD2-08C40CE537AE}"/>
    <hyperlink ref="B342" r:id="rId613" xr:uid="{21473DD4-BDE1-4819-B722-AA212615BE99}"/>
    <hyperlink ref="B181" r:id="rId614" xr:uid="{9D508DFE-D622-49D0-B015-EF466C6EAEFE}"/>
    <hyperlink ref="D181" r:id="rId615" xr:uid="{4AF0F7F2-4882-4904-AE0E-83636919B897}"/>
    <hyperlink ref="D105" r:id="rId616" display="Fox sedge, Brown fox sedge" xr:uid="{C65DCE44-5AE1-4F99-AADE-1D4E20DE2FAE}"/>
    <hyperlink ref="B105" r:id="rId617" display="Carex vulpinoidea" xr:uid="{504CACAF-701C-4271-8A89-714B3E5A1B6C}"/>
    <hyperlink ref="D205" r:id="rId618" xr:uid="{781AFF6C-B770-45B2-B9BE-0BD634B7650A}"/>
    <hyperlink ref="B205" r:id="rId619" xr:uid="{F5628935-1CDA-463C-B3FB-3EEAA1B4F98C}"/>
    <hyperlink ref="B32" r:id="rId620" xr:uid="{00000000-0004-0000-0000-00007B030000}"/>
    <hyperlink ref="B137" r:id="rId621" display="Eleocharis acicularis" xr:uid="{EE469879-B29C-473B-A7BC-CD1F1E0E980F}"/>
    <hyperlink ref="B138" r:id="rId622" display="Eleocharis acicularis" xr:uid="{B2D29706-55B5-4E31-A2E9-E6380AC7E83D}"/>
    <hyperlink ref="D288" r:id="rId623" xr:uid="{10EFACCE-1A86-4BFA-9B8C-353858F96496}"/>
    <hyperlink ref="D347" r:id="rId624" xr:uid="{CEF88EA0-1AFA-4521-879F-C0C3408F3729}"/>
    <hyperlink ref="B347" r:id="rId625" xr:uid="{AB499F11-0CF6-43A2-8245-F81B7DAADCDC}"/>
  </hyperlinks>
  <pageMargins left="0.7" right="0.7" top="0.75" bottom="0.75" header="0.3" footer="0.3"/>
  <pageSetup scale="64" fitToHeight="0" orientation="landscape" r:id="rId626"/>
  <drawing r:id="rId6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72"/>
  <sheetViews>
    <sheetView topLeftCell="B1" zoomScale="115" zoomScaleNormal="115" workbookViewId="0">
      <pane ySplit="8" topLeftCell="A9" activePane="bottomLeft" state="frozen"/>
      <selection pane="bottomLeft" activeCell="B9" sqref="B9"/>
    </sheetView>
  </sheetViews>
  <sheetFormatPr defaultRowHeight="15"/>
  <cols>
    <col min="1" max="1" width="11.85546875" hidden="1" customWidth="1"/>
    <col min="2" max="2" width="32.5703125" customWidth="1"/>
    <col min="3" max="3" width="22.5703125" customWidth="1"/>
    <col min="4" max="4" width="32.42578125" customWidth="1"/>
    <col min="5" max="5" width="17.140625" customWidth="1"/>
    <col min="6" max="6" width="30" customWidth="1"/>
    <col min="7" max="7" width="13.7109375" customWidth="1"/>
    <col min="8" max="8" width="6.85546875" hidden="1" customWidth="1"/>
    <col min="9" max="9" width="8.42578125" hidden="1" customWidth="1"/>
    <col min="10" max="10" width="7.5703125" hidden="1" customWidth="1"/>
    <col min="11" max="11" width="8.85546875" hidden="1" customWidth="1"/>
    <col min="12" max="12" width="7.85546875" hidden="1" customWidth="1"/>
    <col min="13" max="14" width="9.140625" customWidth="1"/>
  </cols>
  <sheetData>
    <row r="1" spans="1:12" ht="26.25">
      <c r="B1" s="1"/>
      <c r="C1" s="139"/>
      <c r="D1" s="140"/>
      <c r="E1" s="140"/>
      <c r="F1" s="140"/>
      <c r="G1" s="140"/>
    </row>
    <row r="2" spans="1:12">
      <c r="B2" s="5"/>
      <c r="C2" s="10"/>
      <c r="D2" s="10"/>
      <c r="E2" s="10"/>
      <c r="F2" s="11"/>
      <c r="G2" s="11"/>
    </row>
    <row r="3" spans="1:12" ht="18.75">
      <c r="B3" s="5"/>
      <c r="C3" s="10"/>
      <c r="D3" s="12"/>
      <c r="E3" s="12"/>
      <c r="F3" s="56" t="s">
        <v>2614</v>
      </c>
      <c r="G3" s="13"/>
    </row>
    <row r="4" spans="1:12">
      <c r="B4" s="5"/>
      <c r="C4" s="10"/>
      <c r="D4" s="10"/>
      <c r="E4" s="10"/>
      <c r="F4" s="11"/>
      <c r="G4" s="11"/>
    </row>
    <row r="5" spans="1:12">
      <c r="B5" s="5"/>
      <c r="C5" s="10"/>
      <c r="D5" s="10"/>
      <c r="E5" s="10"/>
      <c r="F5" s="11"/>
      <c r="G5" s="11"/>
    </row>
    <row r="6" spans="1:12" ht="22.7" customHeight="1">
      <c r="B6" s="5"/>
      <c r="C6" s="10"/>
      <c r="D6" s="12"/>
      <c r="E6" s="12"/>
      <c r="F6" s="13" t="s">
        <v>1253</v>
      </c>
      <c r="G6" s="14"/>
    </row>
    <row r="7" spans="1:12" ht="23.1" customHeight="1">
      <c r="B7" s="5"/>
      <c r="C7" s="10"/>
      <c r="E7" s="15"/>
      <c r="F7" s="16" t="s">
        <v>2555</v>
      </c>
      <c r="G7" s="17"/>
    </row>
    <row r="8" spans="1:12" ht="26.25">
      <c r="B8" s="21" t="s">
        <v>1</v>
      </c>
      <c r="C8" s="22" t="s">
        <v>2</v>
      </c>
      <c r="D8" s="21" t="s">
        <v>3</v>
      </c>
      <c r="E8" s="23" t="s">
        <v>1254</v>
      </c>
      <c r="F8" s="24" t="s">
        <v>1255</v>
      </c>
      <c r="G8" s="30" t="s">
        <v>1256</v>
      </c>
      <c r="H8" t="s">
        <v>1257</v>
      </c>
      <c r="I8" t="s">
        <v>11</v>
      </c>
      <c r="J8" t="s">
        <v>12</v>
      </c>
      <c r="L8" t="s">
        <v>2319</v>
      </c>
    </row>
    <row r="9" spans="1:12">
      <c r="A9" t="s">
        <v>2331</v>
      </c>
      <c r="B9" s="42" t="s">
        <v>14</v>
      </c>
      <c r="C9" s="18"/>
      <c r="D9" s="128" t="s">
        <v>2332</v>
      </c>
      <c r="E9" s="102">
        <v>16</v>
      </c>
      <c r="F9" s="9">
        <v>20</v>
      </c>
      <c r="G9" s="19">
        <f t="shared" ref="G9:G70" si="0">+F9*1.25</f>
        <v>25</v>
      </c>
      <c r="J9" t="s">
        <v>18</v>
      </c>
      <c r="L9">
        <f>+E9/16</f>
        <v>1</v>
      </c>
    </row>
    <row r="10" spans="1:12">
      <c r="A10" t="s">
        <v>2333</v>
      </c>
      <c r="B10" s="42" t="s">
        <v>2334</v>
      </c>
      <c r="C10" s="18"/>
      <c r="D10" s="128" t="s">
        <v>2332</v>
      </c>
      <c r="E10" s="102">
        <v>224</v>
      </c>
      <c r="F10" s="9">
        <v>20</v>
      </c>
      <c r="G10" s="19">
        <f t="shared" si="0"/>
        <v>25</v>
      </c>
      <c r="J10" t="s">
        <v>18</v>
      </c>
      <c r="L10">
        <f t="shared" ref="L10:L71" si="1">+E10/16</f>
        <v>14</v>
      </c>
    </row>
    <row r="11" spans="1:12">
      <c r="A11" t="s">
        <v>1258</v>
      </c>
      <c r="B11" s="42" t="s">
        <v>20</v>
      </c>
      <c r="C11" s="18"/>
      <c r="D11" s="129" t="s">
        <v>21</v>
      </c>
      <c r="E11" s="102">
        <v>0</v>
      </c>
      <c r="F11" s="9">
        <v>12.5</v>
      </c>
      <c r="G11" s="19">
        <f t="shared" si="0"/>
        <v>15.625</v>
      </c>
      <c r="H11" t="s">
        <v>25</v>
      </c>
      <c r="J11" t="s">
        <v>18</v>
      </c>
      <c r="L11">
        <f t="shared" si="1"/>
        <v>0</v>
      </c>
    </row>
    <row r="12" spans="1:12">
      <c r="A12" t="s">
        <v>1259</v>
      </c>
      <c r="B12" s="42" t="s">
        <v>1260</v>
      </c>
      <c r="C12" s="18"/>
      <c r="D12" s="129" t="s">
        <v>1261</v>
      </c>
      <c r="E12" s="102">
        <v>0</v>
      </c>
      <c r="F12" s="9">
        <v>100</v>
      </c>
      <c r="G12" s="19">
        <f t="shared" si="0"/>
        <v>125</v>
      </c>
      <c r="H12" t="s">
        <v>90</v>
      </c>
      <c r="I12" t="s">
        <v>47</v>
      </c>
      <c r="L12">
        <f t="shared" si="1"/>
        <v>0</v>
      </c>
    </row>
    <row r="13" spans="1:12">
      <c r="A13" t="s">
        <v>1262</v>
      </c>
      <c r="B13" s="42" t="s">
        <v>1263</v>
      </c>
      <c r="C13" s="18"/>
      <c r="D13" s="129" t="s">
        <v>1264</v>
      </c>
      <c r="E13" s="102">
        <v>272</v>
      </c>
      <c r="F13" s="9">
        <v>60</v>
      </c>
      <c r="G13" s="19">
        <f t="shared" si="0"/>
        <v>75</v>
      </c>
      <c r="H13" t="s">
        <v>90</v>
      </c>
      <c r="I13" t="s">
        <v>30</v>
      </c>
      <c r="J13" t="s">
        <v>31</v>
      </c>
      <c r="L13">
        <f t="shared" si="1"/>
        <v>17</v>
      </c>
    </row>
    <row r="14" spans="1:12">
      <c r="A14" t="s">
        <v>2335</v>
      </c>
      <c r="B14" s="42" t="s">
        <v>37</v>
      </c>
      <c r="C14" s="18"/>
      <c r="D14" s="128" t="s">
        <v>38</v>
      </c>
      <c r="E14" s="102">
        <v>896</v>
      </c>
      <c r="F14" s="9">
        <v>16</v>
      </c>
      <c r="G14" s="19">
        <f t="shared" si="0"/>
        <v>20</v>
      </c>
      <c r="I14" t="s">
        <v>30</v>
      </c>
      <c r="J14" t="s">
        <v>42</v>
      </c>
      <c r="L14">
        <f t="shared" si="1"/>
        <v>56</v>
      </c>
    </row>
    <row r="15" spans="1:12">
      <c r="A15" t="s">
        <v>1265</v>
      </c>
      <c r="B15" s="113" t="s">
        <v>1266</v>
      </c>
      <c r="C15" s="18"/>
      <c r="D15" s="129" t="s">
        <v>1267</v>
      </c>
      <c r="E15" s="102">
        <v>0</v>
      </c>
      <c r="F15" s="9">
        <v>26</v>
      </c>
      <c r="G15" s="19">
        <f t="shared" si="0"/>
        <v>32.5</v>
      </c>
      <c r="H15" t="s">
        <v>84</v>
      </c>
      <c r="I15" t="s">
        <v>30</v>
      </c>
      <c r="J15" t="s">
        <v>79</v>
      </c>
      <c r="L15">
        <f t="shared" si="1"/>
        <v>0</v>
      </c>
    </row>
    <row r="16" spans="1:12">
      <c r="A16" t="s">
        <v>1268</v>
      </c>
      <c r="B16" s="42" t="s">
        <v>1269</v>
      </c>
      <c r="C16" s="18"/>
      <c r="D16" s="129" t="s">
        <v>1270</v>
      </c>
      <c r="E16" s="102">
        <v>0</v>
      </c>
      <c r="F16" s="9">
        <v>28</v>
      </c>
      <c r="G16" s="19">
        <f t="shared" si="0"/>
        <v>35</v>
      </c>
      <c r="H16" t="s">
        <v>29</v>
      </c>
      <c r="I16" t="s">
        <v>30</v>
      </c>
      <c r="J16" t="s">
        <v>1223</v>
      </c>
      <c r="L16">
        <f t="shared" si="1"/>
        <v>0</v>
      </c>
    </row>
    <row r="17" spans="1:12">
      <c r="A17" t="s">
        <v>1271</v>
      </c>
      <c r="B17" s="42" t="s">
        <v>1272</v>
      </c>
      <c r="C17" s="18" t="s">
        <v>1273</v>
      </c>
      <c r="D17" s="129" t="s">
        <v>1274</v>
      </c>
      <c r="E17" s="102">
        <v>0</v>
      </c>
      <c r="F17" s="9">
        <v>40</v>
      </c>
      <c r="G17" s="19">
        <f t="shared" si="0"/>
        <v>50</v>
      </c>
      <c r="H17" t="s">
        <v>29</v>
      </c>
      <c r="I17" t="s">
        <v>30</v>
      </c>
      <c r="J17" t="s">
        <v>18</v>
      </c>
      <c r="L17">
        <f t="shared" si="1"/>
        <v>0</v>
      </c>
    </row>
    <row r="18" spans="1:12">
      <c r="A18" t="s">
        <v>1275</v>
      </c>
      <c r="B18" s="42" t="s">
        <v>1276</v>
      </c>
      <c r="C18" s="18"/>
      <c r="D18" s="129" t="s">
        <v>1277</v>
      </c>
      <c r="E18" s="102">
        <v>160</v>
      </c>
      <c r="F18" s="9">
        <v>40</v>
      </c>
      <c r="G18" s="19">
        <f t="shared" si="0"/>
        <v>50</v>
      </c>
      <c r="L18">
        <f t="shared" si="1"/>
        <v>10</v>
      </c>
    </row>
    <row r="19" spans="1:12">
      <c r="A19" t="s">
        <v>2336</v>
      </c>
      <c r="B19" s="42" t="s">
        <v>2020</v>
      </c>
      <c r="C19" s="18"/>
      <c r="D19" s="128" t="s">
        <v>2021</v>
      </c>
      <c r="E19" s="102">
        <v>1200</v>
      </c>
      <c r="F19" s="9">
        <v>0.7</v>
      </c>
      <c r="G19" s="19">
        <f t="shared" si="0"/>
        <v>0.875</v>
      </c>
      <c r="H19" t="s">
        <v>90</v>
      </c>
      <c r="L19">
        <f t="shared" si="1"/>
        <v>75</v>
      </c>
    </row>
    <row r="20" spans="1:12">
      <c r="A20" t="s">
        <v>2337</v>
      </c>
      <c r="B20" s="42" t="s">
        <v>2338</v>
      </c>
      <c r="C20" s="18"/>
      <c r="D20" s="128" t="s">
        <v>2339</v>
      </c>
      <c r="E20" s="102">
        <v>32</v>
      </c>
      <c r="F20" s="9">
        <v>45</v>
      </c>
      <c r="G20" s="19">
        <f t="shared" si="0"/>
        <v>56.25</v>
      </c>
      <c r="H20" t="s">
        <v>35</v>
      </c>
      <c r="L20">
        <f t="shared" si="1"/>
        <v>2</v>
      </c>
    </row>
    <row r="21" spans="1:12">
      <c r="A21" t="s">
        <v>2340</v>
      </c>
      <c r="B21" s="42" t="s">
        <v>2341</v>
      </c>
      <c r="C21" s="18"/>
      <c r="D21" s="128" t="s">
        <v>2342</v>
      </c>
      <c r="E21" s="102">
        <v>688</v>
      </c>
      <c r="F21" s="9">
        <v>1.5</v>
      </c>
      <c r="G21" s="19">
        <f t="shared" si="0"/>
        <v>1.875</v>
      </c>
      <c r="L21">
        <f t="shared" si="1"/>
        <v>43</v>
      </c>
    </row>
    <row r="22" spans="1:12">
      <c r="A22" t="s">
        <v>2343</v>
      </c>
      <c r="B22" s="42" t="s">
        <v>2022</v>
      </c>
      <c r="C22" s="18"/>
      <c r="D22" s="128" t="s">
        <v>2344</v>
      </c>
      <c r="E22" s="102">
        <v>160</v>
      </c>
      <c r="F22" s="9">
        <v>1.5</v>
      </c>
      <c r="G22" s="19">
        <f t="shared" si="0"/>
        <v>1.875</v>
      </c>
      <c r="L22">
        <f t="shared" si="1"/>
        <v>10</v>
      </c>
    </row>
    <row r="23" spans="1:12">
      <c r="A23" t="s">
        <v>1278</v>
      </c>
      <c r="B23" s="42" t="s">
        <v>44</v>
      </c>
      <c r="C23" s="18" t="s">
        <v>45</v>
      </c>
      <c r="D23" s="129" t="s">
        <v>46</v>
      </c>
      <c r="E23" s="102">
        <v>0</v>
      </c>
      <c r="F23" s="9">
        <v>5</v>
      </c>
      <c r="G23" s="19">
        <f t="shared" si="0"/>
        <v>6.25</v>
      </c>
      <c r="H23" t="s">
        <v>25</v>
      </c>
      <c r="I23" t="s">
        <v>47</v>
      </c>
      <c r="J23" t="s">
        <v>31</v>
      </c>
      <c r="L23">
        <f t="shared" si="1"/>
        <v>0</v>
      </c>
    </row>
    <row r="24" spans="1:12">
      <c r="A24" t="s">
        <v>1281</v>
      </c>
      <c r="B24" s="42" t="s">
        <v>1282</v>
      </c>
      <c r="C24" s="18"/>
      <c r="D24" s="129" t="s">
        <v>1283</v>
      </c>
      <c r="E24" s="102">
        <v>224</v>
      </c>
      <c r="F24" s="9">
        <v>16</v>
      </c>
      <c r="G24" s="19">
        <f t="shared" si="0"/>
        <v>20</v>
      </c>
      <c r="H24" t="s">
        <v>84</v>
      </c>
      <c r="I24" t="s">
        <v>30</v>
      </c>
      <c r="J24" t="s">
        <v>904</v>
      </c>
      <c r="L24">
        <f t="shared" si="1"/>
        <v>14</v>
      </c>
    </row>
    <row r="25" spans="1:12">
      <c r="A25" t="s">
        <v>1284</v>
      </c>
      <c r="B25" s="42" t="s">
        <v>49</v>
      </c>
      <c r="C25" s="18"/>
      <c r="D25" s="129" t="s">
        <v>50</v>
      </c>
      <c r="E25" s="102">
        <v>0</v>
      </c>
      <c r="F25" s="9">
        <v>24</v>
      </c>
      <c r="G25" s="19">
        <f t="shared" si="0"/>
        <v>30</v>
      </c>
      <c r="H25" t="s">
        <v>35</v>
      </c>
      <c r="I25" t="s">
        <v>30</v>
      </c>
      <c r="J25" t="s">
        <v>31</v>
      </c>
      <c r="L25">
        <f t="shared" si="1"/>
        <v>0</v>
      </c>
    </row>
    <row r="26" spans="1:12">
      <c r="A26" t="s">
        <v>1285</v>
      </c>
      <c r="B26" s="42" t="s">
        <v>53</v>
      </c>
      <c r="C26" s="18"/>
      <c r="D26" s="129" t="s">
        <v>54</v>
      </c>
      <c r="E26" s="102">
        <v>0</v>
      </c>
      <c r="F26" s="9">
        <v>26</v>
      </c>
      <c r="G26" s="19">
        <f t="shared" si="0"/>
        <v>32.5</v>
      </c>
      <c r="H26" t="s">
        <v>29</v>
      </c>
      <c r="I26" t="s">
        <v>30</v>
      </c>
      <c r="J26" t="s">
        <v>31</v>
      </c>
      <c r="L26">
        <f t="shared" si="1"/>
        <v>0</v>
      </c>
    </row>
    <row r="27" spans="1:12">
      <c r="A27" t="s">
        <v>1286</v>
      </c>
      <c r="B27" s="42" t="s">
        <v>1280</v>
      </c>
      <c r="C27" s="18"/>
      <c r="D27" s="129" t="s">
        <v>1287</v>
      </c>
      <c r="E27" s="102">
        <v>256</v>
      </c>
      <c r="F27" s="9">
        <v>50</v>
      </c>
      <c r="G27" s="19">
        <f t="shared" si="0"/>
        <v>62.5</v>
      </c>
      <c r="H27" t="s">
        <v>84</v>
      </c>
      <c r="I27" t="s">
        <v>30</v>
      </c>
      <c r="J27" t="s">
        <v>2560</v>
      </c>
      <c r="L27">
        <f t="shared" si="1"/>
        <v>16</v>
      </c>
    </row>
    <row r="28" spans="1:12">
      <c r="A28" t="s">
        <v>1288</v>
      </c>
      <c r="B28" s="42" t="s">
        <v>1289</v>
      </c>
      <c r="C28" s="18"/>
      <c r="D28" s="129" t="s">
        <v>1290</v>
      </c>
      <c r="E28" s="102">
        <v>224</v>
      </c>
      <c r="F28" s="9">
        <v>6.5</v>
      </c>
      <c r="G28" s="19">
        <f t="shared" si="0"/>
        <v>8.125</v>
      </c>
      <c r="L28">
        <f t="shared" si="1"/>
        <v>14</v>
      </c>
    </row>
    <row r="29" spans="1:12">
      <c r="A29" t="s">
        <v>1291</v>
      </c>
      <c r="B29" s="42" t="s">
        <v>59</v>
      </c>
      <c r="C29" s="18"/>
      <c r="D29" s="129" t="s">
        <v>60</v>
      </c>
      <c r="E29" s="102">
        <v>0</v>
      </c>
      <c r="F29" s="9">
        <v>22</v>
      </c>
      <c r="G29" s="19">
        <f t="shared" si="0"/>
        <v>27.5</v>
      </c>
      <c r="H29" t="s">
        <v>29</v>
      </c>
      <c r="J29" t="s">
        <v>18</v>
      </c>
      <c r="L29">
        <f t="shared" si="1"/>
        <v>0</v>
      </c>
    </row>
    <row r="30" spans="1:12">
      <c r="A30" t="s">
        <v>1292</v>
      </c>
      <c r="B30" s="42" t="s">
        <v>1293</v>
      </c>
      <c r="C30" s="18"/>
      <c r="D30" s="129" t="s">
        <v>1294</v>
      </c>
      <c r="E30" s="102">
        <v>32</v>
      </c>
      <c r="F30" s="9">
        <v>22</v>
      </c>
      <c r="G30" s="19">
        <f t="shared" si="0"/>
        <v>27.5</v>
      </c>
      <c r="H30" t="s">
        <v>90</v>
      </c>
      <c r="I30" t="s">
        <v>30</v>
      </c>
      <c r="J30" t="s">
        <v>207</v>
      </c>
      <c r="L30">
        <f t="shared" si="1"/>
        <v>2</v>
      </c>
    </row>
    <row r="31" spans="1:12">
      <c r="A31" t="s">
        <v>1295</v>
      </c>
      <c r="B31" s="42" t="s">
        <v>76</v>
      </c>
      <c r="C31" s="18"/>
      <c r="D31" s="129" t="s">
        <v>77</v>
      </c>
      <c r="E31" s="102">
        <v>0</v>
      </c>
      <c r="F31" s="9">
        <v>1</v>
      </c>
      <c r="G31" s="19">
        <f t="shared" si="0"/>
        <v>1.25</v>
      </c>
      <c r="H31" t="s">
        <v>35</v>
      </c>
      <c r="J31" t="s">
        <v>79</v>
      </c>
      <c r="L31">
        <f t="shared" si="1"/>
        <v>0</v>
      </c>
    </row>
    <row r="32" spans="1:12">
      <c r="A32" t="s">
        <v>2345</v>
      </c>
      <c r="B32" s="42" t="s">
        <v>2346</v>
      </c>
      <c r="C32" s="18"/>
      <c r="D32" s="128" t="s">
        <v>2347</v>
      </c>
      <c r="E32" s="102">
        <v>16</v>
      </c>
      <c r="F32" s="9">
        <v>45</v>
      </c>
      <c r="G32" s="19">
        <f t="shared" si="0"/>
        <v>56.25</v>
      </c>
      <c r="H32" t="s">
        <v>84</v>
      </c>
      <c r="J32" t="s">
        <v>85</v>
      </c>
      <c r="L32">
        <f t="shared" si="1"/>
        <v>1</v>
      </c>
    </row>
    <row r="33" spans="1:12">
      <c r="A33" t="s">
        <v>1296</v>
      </c>
      <c r="B33" s="42" t="s">
        <v>87</v>
      </c>
      <c r="C33" s="18"/>
      <c r="D33" s="129" t="s">
        <v>88</v>
      </c>
      <c r="E33" s="102">
        <v>0</v>
      </c>
      <c r="F33" s="9">
        <v>45</v>
      </c>
      <c r="G33" s="19">
        <f t="shared" si="0"/>
        <v>56.25</v>
      </c>
      <c r="H33" t="s">
        <v>90</v>
      </c>
      <c r="I33" t="s">
        <v>30</v>
      </c>
      <c r="J33" t="s">
        <v>31</v>
      </c>
      <c r="L33">
        <f t="shared" si="1"/>
        <v>0</v>
      </c>
    </row>
    <row r="34" spans="1:12">
      <c r="A34" t="s">
        <v>1297</v>
      </c>
      <c r="B34" s="42" t="s">
        <v>92</v>
      </c>
      <c r="C34" s="18"/>
      <c r="D34" s="129" t="s">
        <v>93</v>
      </c>
      <c r="E34" s="102">
        <v>0</v>
      </c>
      <c r="F34" s="9">
        <v>80</v>
      </c>
      <c r="G34" s="19">
        <f t="shared" si="0"/>
        <v>100</v>
      </c>
      <c r="H34" t="s">
        <v>29</v>
      </c>
      <c r="I34" t="s">
        <v>30</v>
      </c>
      <c r="J34" t="s">
        <v>31</v>
      </c>
      <c r="L34">
        <f t="shared" si="1"/>
        <v>0</v>
      </c>
    </row>
    <row r="35" spans="1:12">
      <c r="A35" t="s">
        <v>1298</v>
      </c>
      <c r="B35" s="42" t="s">
        <v>95</v>
      </c>
      <c r="C35" s="18"/>
      <c r="D35" s="129" t="s">
        <v>96</v>
      </c>
      <c r="E35" s="102">
        <v>0</v>
      </c>
      <c r="F35" s="9">
        <v>66</v>
      </c>
      <c r="G35" s="19">
        <f t="shared" si="0"/>
        <v>82.5</v>
      </c>
      <c r="H35" t="s">
        <v>29</v>
      </c>
      <c r="I35" t="s">
        <v>30</v>
      </c>
      <c r="J35" t="s">
        <v>42</v>
      </c>
      <c r="L35">
        <f t="shared" si="1"/>
        <v>0</v>
      </c>
    </row>
    <row r="36" spans="1:12">
      <c r="A36" t="s">
        <v>1299</v>
      </c>
      <c r="B36" s="42" t="s">
        <v>98</v>
      </c>
      <c r="C36" s="18"/>
      <c r="D36" s="129" t="s">
        <v>99</v>
      </c>
      <c r="E36" s="102">
        <v>1536</v>
      </c>
      <c r="F36" s="9">
        <v>8</v>
      </c>
      <c r="G36" s="19">
        <f t="shared" si="0"/>
        <v>10</v>
      </c>
      <c r="H36" t="s">
        <v>25</v>
      </c>
      <c r="I36" t="s">
        <v>47</v>
      </c>
      <c r="J36" t="s">
        <v>100</v>
      </c>
      <c r="L36">
        <f t="shared" si="1"/>
        <v>96</v>
      </c>
    </row>
    <row r="37" spans="1:12">
      <c r="A37" t="s">
        <v>2348</v>
      </c>
      <c r="B37" s="42" t="s">
        <v>107</v>
      </c>
      <c r="C37" s="18"/>
      <c r="D37" s="128" t="s">
        <v>2349</v>
      </c>
      <c r="E37" s="102">
        <v>32</v>
      </c>
      <c r="F37" s="9">
        <v>325</v>
      </c>
      <c r="G37" s="19">
        <f t="shared" si="0"/>
        <v>406.25</v>
      </c>
      <c r="L37">
        <f t="shared" si="1"/>
        <v>2</v>
      </c>
    </row>
    <row r="38" spans="1:12">
      <c r="A38" t="s">
        <v>1300</v>
      </c>
      <c r="B38" s="42" t="s">
        <v>110</v>
      </c>
      <c r="C38" s="18"/>
      <c r="D38" s="129" t="s">
        <v>103</v>
      </c>
      <c r="E38" s="102">
        <v>0</v>
      </c>
      <c r="F38" s="9">
        <v>325</v>
      </c>
      <c r="G38" s="19">
        <f t="shared" si="0"/>
        <v>406.25</v>
      </c>
      <c r="H38" t="s">
        <v>29</v>
      </c>
      <c r="I38" t="s">
        <v>30</v>
      </c>
      <c r="J38" t="s">
        <v>108</v>
      </c>
      <c r="L38">
        <f t="shared" si="1"/>
        <v>0</v>
      </c>
    </row>
    <row r="39" spans="1:12">
      <c r="A39" t="s">
        <v>2350</v>
      </c>
      <c r="B39" s="42" t="s">
        <v>2351</v>
      </c>
      <c r="C39" s="18"/>
      <c r="D39" s="128" t="s">
        <v>2352</v>
      </c>
      <c r="E39" s="102">
        <v>32</v>
      </c>
      <c r="F39" s="9">
        <v>45</v>
      </c>
      <c r="G39" s="19">
        <f t="shared" si="0"/>
        <v>56.25</v>
      </c>
      <c r="H39" t="s">
        <v>35</v>
      </c>
      <c r="I39" t="s">
        <v>30</v>
      </c>
      <c r="J39" t="s">
        <v>137</v>
      </c>
      <c r="L39">
        <f t="shared" si="1"/>
        <v>2</v>
      </c>
    </row>
    <row r="40" spans="1:12">
      <c r="A40" t="s">
        <v>1301</v>
      </c>
      <c r="B40" s="42" t="s">
        <v>112</v>
      </c>
      <c r="C40" s="18"/>
      <c r="D40" s="129" t="s">
        <v>113</v>
      </c>
      <c r="E40" s="102">
        <v>48</v>
      </c>
      <c r="F40" s="9">
        <v>55</v>
      </c>
      <c r="G40" s="19">
        <f t="shared" si="0"/>
        <v>68.75</v>
      </c>
      <c r="H40" t="s">
        <v>35</v>
      </c>
      <c r="I40" t="s">
        <v>30</v>
      </c>
      <c r="J40" t="s">
        <v>18</v>
      </c>
      <c r="L40">
        <f t="shared" si="1"/>
        <v>3</v>
      </c>
    </row>
    <row r="41" spans="1:12">
      <c r="A41" t="s">
        <v>2353</v>
      </c>
      <c r="B41" s="42" t="s">
        <v>2354</v>
      </c>
      <c r="C41" s="18"/>
      <c r="D41" s="128" t="s">
        <v>2355</v>
      </c>
      <c r="E41" s="102">
        <v>64</v>
      </c>
      <c r="F41" s="9">
        <v>45</v>
      </c>
      <c r="G41" s="19">
        <f t="shared" si="0"/>
        <v>56.25</v>
      </c>
      <c r="I41" t="s">
        <v>30</v>
      </c>
      <c r="J41" t="s">
        <v>42</v>
      </c>
      <c r="L41">
        <f t="shared" si="1"/>
        <v>4</v>
      </c>
    </row>
    <row r="42" spans="1:12">
      <c r="A42" t="s">
        <v>1302</v>
      </c>
      <c r="B42" s="114" t="s">
        <v>1303</v>
      </c>
      <c r="C42" s="18" t="s">
        <v>1304</v>
      </c>
      <c r="D42" s="129" t="s">
        <v>1305</v>
      </c>
      <c r="E42" s="102">
        <v>0</v>
      </c>
      <c r="F42" s="9">
        <v>50</v>
      </c>
      <c r="G42" s="19">
        <f t="shared" si="0"/>
        <v>62.5</v>
      </c>
      <c r="H42" t="s">
        <v>90</v>
      </c>
      <c r="I42" t="s">
        <v>30</v>
      </c>
      <c r="J42" t="s">
        <v>18</v>
      </c>
      <c r="L42">
        <f t="shared" si="1"/>
        <v>0</v>
      </c>
    </row>
    <row r="43" spans="1:12">
      <c r="A43" t="s">
        <v>1306</v>
      </c>
      <c r="B43" s="42" t="s">
        <v>1307</v>
      </c>
      <c r="C43" s="18" t="s">
        <v>1308</v>
      </c>
      <c r="D43" s="129" t="s">
        <v>1309</v>
      </c>
      <c r="E43" s="102">
        <v>128</v>
      </c>
      <c r="F43" s="9">
        <v>27</v>
      </c>
      <c r="G43" s="19">
        <f t="shared" si="0"/>
        <v>33.75</v>
      </c>
      <c r="H43" t="s">
        <v>29</v>
      </c>
      <c r="I43" t="s">
        <v>30</v>
      </c>
      <c r="J43" t="s">
        <v>79</v>
      </c>
      <c r="L43">
        <f t="shared" si="1"/>
        <v>8</v>
      </c>
    </row>
    <row r="44" spans="1:12">
      <c r="A44" t="s">
        <v>1310</v>
      </c>
      <c r="B44" s="42" t="s">
        <v>1311</v>
      </c>
      <c r="C44" s="18" t="s">
        <v>1312</v>
      </c>
      <c r="D44" s="129" t="s">
        <v>1313</v>
      </c>
      <c r="E44" s="102">
        <v>0</v>
      </c>
      <c r="F44" s="9">
        <v>94</v>
      </c>
      <c r="G44" s="19">
        <f t="shared" si="0"/>
        <v>117.5</v>
      </c>
      <c r="H44" t="s">
        <v>35</v>
      </c>
      <c r="I44" t="s">
        <v>47</v>
      </c>
      <c r="J44" t="s">
        <v>227</v>
      </c>
      <c r="L44">
        <f t="shared" si="1"/>
        <v>0</v>
      </c>
    </row>
    <row r="45" spans="1:12">
      <c r="A45" t="s">
        <v>1314</v>
      </c>
      <c r="B45" s="42" t="s">
        <v>1315</v>
      </c>
      <c r="C45" s="18"/>
      <c r="D45" s="129" t="s">
        <v>1316</v>
      </c>
      <c r="E45" s="102">
        <v>32</v>
      </c>
      <c r="F45" s="9">
        <v>20</v>
      </c>
      <c r="G45" s="19">
        <f>+F45*1.25</f>
        <v>25</v>
      </c>
      <c r="H45" t="s">
        <v>29</v>
      </c>
      <c r="L45">
        <f>+E45/16</f>
        <v>2</v>
      </c>
    </row>
    <row r="46" spans="1:12">
      <c r="A46" t="s">
        <v>1317</v>
      </c>
      <c r="B46" s="42" t="s">
        <v>130</v>
      </c>
      <c r="C46" s="18"/>
      <c r="D46" s="129" t="s">
        <v>131</v>
      </c>
      <c r="E46" s="102">
        <v>0</v>
      </c>
      <c r="F46" s="9">
        <v>25</v>
      </c>
      <c r="G46" s="19">
        <f t="shared" si="0"/>
        <v>31.25</v>
      </c>
      <c r="H46" t="s">
        <v>25</v>
      </c>
      <c r="I46" t="s">
        <v>47</v>
      </c>
      <c r="J46" t="s">
        <v>133</v>
      </c>
      <c r="L46">
        <f t="shared" si="1"/>
        <v>0</v>
      </c>
    </row>
    <row r="47" spans="1:12">
      <c r="A47" t="s">
        <v>1318</v>
      </c>
      <c r="B47" s="42" t="s">
        <v>142</v>
      </c>
      <c r="C47" s="20"/>
      <c r="D47" s="129" t="s">
        <v>143</v>
      </c>
      <c r="E47" s="102">
        <v>0</v>
      </c>
      <c r="F47" s="9">
        <v>68</v>
      </c>
      <c r="G47" s="19">
        <f t="shared" si="0"/>
        <v>85</v>
      </c>
      <c r="H47" t="s">
        <v>29</v>
      </c>
      <c r="I47" t="s">
        <v>47</v>
      </c>
      <c r="J47" t="s">
        <v>144</v>
      </c>
      <c r="L47">
        <f t="shared" si="1"/>
        <v>0</v>
      </c>
    </row>
    <row r="48" spans="1:12">
      <c r="A48" t="s">
        <v>1319</v>
      </c>
      <c r="B48" s="42" t="s">
        <v>146</v>
      </c>
      <c r="C48" s="18"/>
      <c r="D48" s="129" t="s">
        <v>147</v>
      </c>
      <c r="E48" s="102">
        <v>0</v>
      </c>
      <c r="F48" s="9">
        <v>13</v>
      </c>
      <c r="G48" s="19">
        <f t="shared" si="0"/>
        <v>16.25</v>
      </c>
      <c r="H48" t="s">
        <v>29</v>
      </c>
      <c r="I48" t="s">
        <v>47</v>
      </c>
      <c r="J48" t="s">
        <v>137</v>
      </c>
      <c r="L48">
        <f t="shared" si="1"/>
        <v>0</v>
      </c>
    </row>
    <row r="49" spans="1:12">
      <c r="A49" t="s">
        <v>1320</v>
      </c>
      <c r="B49" s="42" t="s">
        <v>149</v>
      </c>
      <c r="C49" s="18"/>
      <c r="D49" s="129" t="s">
        <v>150</v>
      </c>
      <c r="E49" s="102">
        <v>0</v>
      </c>
      <c r="F49" s="9">
        <v>22</v>
      </c>
      <c r="G49" s="19">
        <f t="shared" si="0"/>
        <v>27.5</v>
      </c>
      <c r="H49" t="s">
        <v>29</v>
      </c>
      <c r="I49" t="s">
        <v>30</v>
      </c>
      <c r="J49" t="s">
        <v>18</v>
      </c>
      <c r="L49">
        <f t="shared" si="1"/>
        <v>0</v>
      </c>
    </row>
    <row r="50" spans="1:12">
      <c r="A50" t="s">
        <v>1321</v>
      </c>
      <c r="B50" s="42" t="s">
        <v>152</v>
      </c>
      <c r="C50" s="18"/>
      <c r="D50" s="129" t="s">
        <v>153</v>
      </c>
      <c r="E50" s="102">
        <v>544</v>
      </c>
      <c r="F50" s="9">
        <v>75</v>
      </c>
      <c r="G50" s="19">
        <f t="shared" si="0"/>
        <v>93.75</v>
      </c>
      <c r="H50" t="s">
        <v>29</v>
      </c>
      <c r="I50" t="s">
        <v>30</v>
      </c>
      <c r="J50" t="s">
        <v>31</v>
      </c>
      <c r="L50">
        <f t="shared" si="1"/>
        <v>34</v>
      </c>
    </row>
    <row r="51" spans="1:12">
      <c r="A51" t="s">
        <v>1322</v>
      </c>
      <c r="B51" s="42" t="s">
        <v>1323</v>
      </c>
      <c r="C51" s="18"/>
      <c r="D51" s="129" t="s">
        <v>1324</v>
      </c>
      <c r="E51" s="102">
        <v>0</v>
      </c>
      <c r="F51" s="9">
        <v>113</v>
      </c>
      <c r="G51" s="19">
        <f t="shared" si="0"/>
        <v>141.25</v>
      </c>
      <c r="H51" t="s">
        <v>29</v>
      </c>
      <c r="I51" t="s">
        <v>47</v>
      </c>
      <c r="J51" t="s">
        <v>18</v>
      </c>
      <c r="L51">
        <f t="shared" si="1"/>
        <v>0</v>
      </c>
    </row>
    <row r="52" spans="1:12">
      <c r="A52" t="s">
        <v>1325</v>
      </c>
      <c r="B52" s="42" t="s">
        <v>1326</v>
      </c>
      <c r="C52" s="18"/>
      <c r="D52" s="129" t="s">
        <v>1327</v>
      </c>
      <c r="E52" s="102">
        <v>0</v>
      </c>
      <c r="F52" s="9">
        <v>12</v>
      </c>
      <c r="G52" s="19">
        <f t="shared" si="0"/>
        <v>15</v>
      </c>
      <c r="H52" t="s">
        <v>29</v>
      </c>
      <c r="J52" t="s">
        <v>42</v>
      </c>
      <c r="L52">
        <f t="shared" si="1"/>
        <v>0</v>
      </c>
    </row>
    <row r="53" spans="1:12">
      <c r="A53" t="s">
        <v>1328</v>
      </c>
      <c r="B53" s="42" t="s">
        <v>1329</v>
      </c>
      <c r="C53" s="18"/>
      <c r="D53" s="129" t="s">
        <v>1330</v>
      </c>
      <c r="E53" s="102">
        <v>20000</v>
      </c>
      <c r="F53" s="9">
        <v>0.06</v>
      </c>
      <c r="G53" s="19">
        <f t="shared" si="0"/>
        <v>7.4999999999999997E-2</v>
      </c>
      <c r="H53" t="s">
        <v>29</v>
      </c>
      <c r="J53" t="s">
        <v>137</v>
      </c>
      <c r="L53">
        <f t="shared" si="1"/>
        <v>1250</v>
      </c>
    </row>
    <row r="54" spans="1:12">
      <c r="A54" t="s">
        <v>1331</v>
      </c>
      <c r="B54" s="42" t="s">
        <v>160</v>
      </c>
      <c r="C54" s="18" t="s">
        <v>161</v>
      </c>
      <c r="D54" s="129" t="s">
        <v>162</v>
      </c>
      <c r="E54" s="102">
        <v>0</v>
      </c>
      <c r="F54" s="9">
        <v>40</v>
      </c>
      <c r="G54" s="19">
        <f t="shared" si="0"/>
        <v>50</v>
      </c>
      <c r="H54" t="s">
        <v>84</v>
      </c>
      <c r="J54" t="s">
        <v>128</v>
      </c>
      <c r="L54">
        <f t="shared" si="1"/>
        <v>0</v>
      </c>
    </row>
    <row r="55" spans="1:12">
      <c r="A55" t="s">
        <v>1333</v>
      </c>
      <c r="B55" s="42" t="s">
        <v>1334</v>
      </c>
      <c r="C55" s="18"/>
      <c r="D55" s="129" t="s">
        <v>1335</v>
      </c>
      <c r="E55" s="102">
        <v>96</v>
      </c>
      <c r="F55" s="9">
        <v>29</v>
      </c>
      <c r="G55" s="19">
        <f t="shared" si="0"/>
        <v>36.25</v>
      </c>
      <c r="H55" t="s">
        <v>29</v>
      </c>
      <c r="J55" t="s">
        <v>128</v>
      </c>
      <c r="L55">
        <f t="shared" si="1"/>
        <v>6</v>
      </c>
    </row>
    <row r="56" spans="1:12">
      <c r="A56" t="s">
        <v>1332</v>
      </c>
      <c r="B56" s="42" t="s">
        <v>167</v>
      </c>
      <c r="C56" s="18" t="s">
        <v>168</v>
      </c>
      <c r="D56" s="129" t="s">
        <v>169</v>
      </c>
      <c r="E56" s="102">
        <v>1312</v>
      </c>
      <c r="F56" s="9">
        <v>90</v>
      </c>
      <c r="G56" s="19">
        <f t="shared" si="0"/>
        <v>112.5</v>
      </c>
      <c r="H56" t="s">
        <v>29</v>
      </c>
      <c r="I56" t="s">
        <v>30</v>
      </c>
      <c r="J56" t="s">
        <v>128</v>
      </c>
      <c r="L56">
        <f t="shared" si="1"/>
        <v>82</v>
      </c>
    </row>
    <row r="57" spans="1:12">
      <c r="A57" t="s">
        <v>1336</v>
      </c>
      <c r="B57" s="42" t="s">
        <v>1337</v>
      </c>
      <c r="C57" s="18"/>
      <c r="D57" s="129" t="s">
        <v>1338</v>
      </c>
      <c r="E57" s="102">
        <v>80</v>
      </c>
      <c r="F57" s="9">
        <v>18</v>
      </c>
      <c r="G57" s="19">
        <f t="shared" si="0"/>
        <v>22.5</v>
      </c>
      <c r="H57" t="s">
        <v>25</v>
      </c>
      <c r="J57" t="s">
        <v>423</v>
      </c>
      <c r="L57">
        <f t="shared" si="1"/>
        <v>5</v>
      </c>
    </row>
    <row r="58" spans="1:12">
      <c r="A58" t="s">
        <v>2356</v>
      </c>
      <c r="B58" s="42" t="s">
        <v>2357</v>
      </c>
      <c r="C58" s="18"/>
      <c r="D58" s="128" t="s">
        <v>2358</v>
      </c>
      <c r="E58" s="102">
        <v>48</v>
      </c>
      <c r="F58" s="9">
        <v>15</v>
      </c>
      <c r="G58" s="19">
        <f t="shared" si="0"/>
        <v>18.75</v>
      </c>
      <c r="L58">
        <f t="shared" si="1"/>
        <v>3</v>
      </c>
    </row>
    <row r="59" spans="1:12">
      <c r="A59" t="s">
        <v>1339</v>
      </c>
      <c r="B59" s="42" t="s">
        <v>1340</v>
      </c>
      <c r="C59" s="18"/>
      <c r="D59" s="129" t="s">
        <v>1341</v>
      </c>
      <c r="E59" s="102">
        <v>0</v>
      </c>
      <c r="F59" s="9">
        <v>24</v>
      </c>
      <c r="G59" s="19">
        <f t="shared" si="0"/>
        <v>30</v>
      </c>
      <c r="H59" t="s">
        <v>90</v>
      </c>
      <c r="I59" t="s">
        <v>30</v>
      </c>
      <c r="J59" t="s">
        <v>144</v>
      </c>
      <c r="L59">
        <f t="shared" si="1"/>
        <v>0</v>
      </c>
    </row>
    <row r="60" spans="1:12">
      <c r="A60" t="s">
        <v>2359</v>
      </c>
      <c r="B60" s="42" t="s">
        <v>2360</v>
      </c>
      <c r="C60" s="18"/>
      <c r="D60" s="128" t="s">
        <v>2361</v>
      </c>
      <c r="E60" s="102">
        <v>32</v>
      </c>
      <c r="F60" s="9">
        <v>20</v>
      </c>
      <c r="G60" s="19">
        <f t="shared" si="0"/>
        <v>25</v>
      </c>
      <c r="H60" t="s">
        <v>25</v>
      </c>
      <c r="L60">
        <f t="shared" si="1"/>
        <v>2</v>
      </c>
    </row>
    <row r="61" spans="1:12">
      <c r="A61" t="s">
        <v>1342</v>
      </c>
      <c r="B61" s="42" t="s">
        <v>174</v>
      </c>
      <c r="C61" s="18"/>
      <c r="D61" s="129" t="s">
        <v>175</v>
      </c>
      <c r="E61" s="102">
        <v>0</v>
      </c>
      <c r="F61" s="9">
        <v>98</v>
      </c>
      <c r="G61" s="19">
        <f t="shared" si="0"/>
        <v>122.5</v>
      </c>
      <c r="H61" t="s">
        <v>29</v>
      </c>
      <c r="I61" t="s">
        <v>30</v>
      </c>
      <c r="J61" t="s">
        <v>18</v>
      </c>
      <c r="L61">
        <f t="shared" si="1"/>
        <v>0</v>
      </c>
    </row>
    <row r="62" spans="1:12">
      <c r="A62" t="s">
        <v>1343</v>
      </c>
      <c r="B62" s="42" t="s">
        <v>177</v>
      </c>
      <c r="C62" s="18"/>
      <c r="D62" s="129" t="s">
        <v>178</v>
      </c>
      <c r="E62" s="102">
        <v>0</v>
      </c>
      <c r="F62" s="9">
        <v>77</v>
      </c>
      <c r="G62" s="19">
        <f t="shared" si="0"/>
        <v>96.25</v>
      </c>
      <c r="H62" t="s">
        <v>84</v>
      </c>
      <c r="I62" t="s">
        <v>30</v>
      </c>
      <c r="J62" t="s">
        <v>42</v>
      </c>
      <c r="L62">
        <f t="shared" si="1"/>
        <v>0</v>
      </c>
    </row>
    <row r="63" spans="1:12">
      <c r="A63" t="s">
        <v>1344</v>
      </c>
      <c r="B63" s="42" t="s">
        <v>1345</v>
      </c>
      <c r="C63" s="18"/>
      <c r="D63" s="129" t="s">
        <v>1346</v>
      </c>
      <c r="E63" s="102">
        <v>32</v>
      </c>
      <c r="F63" s="9">
        <v>30</v>
      </c>
      <c r="G63" s="19">
        <f t="shared" si="0"/>
        <v>37.5</v>
      </c>
      <c r="H63" t="s">
        <v>25</v>
      </c>
      <c r="I63" t="s">
        <v>30</v>
      </c>
      <c r="L63">
        <f t="shared" si="1"/>
        <v>2</v>
      </c>
    </row>
    <row r="64" spans="1:12">
      <c r="A64" t="s">
        <v>1347</v>
      </c>
      <c r="B64" s="42" t="s">
        <v>180</v>
      </c>
      <c r="C64" s="18" t="s">
        <v>181</v>
      </c>
      <c r="D64" s="129" t="s">
        <v>182</v>
      </c>
      <c r="E64" s="102">
        <v>1600</v>
      </c>
      <c r="F64" s="9">
        <v>14</v>
      </c>
      <c r="G64" s="19">
        <f t="shared" si="0"/>
        <v>17.5</v>
      </c>
      <c r="H64" t="s">
        <v>25</v>
      </c>
      <c r="I64" t="s">
        <v>30</v>
      </c>
      <c r="J64" t="s">
        <v>70</v>
      </c>
      <c r="L64">
        <f t="shared" si="1"/>
        <v>100</v>
      </c>
    </row>
    <row r="65" spans="1:12">
      <c r="A65" t="s">
        <v>2362</v>
      </c>
      <c r="B65" s="42" t="s">
        <v>2363</v>
      </c>
      <c r="C65" s="18"/>
      <c r="D65" s="128" t="s">
        <v>182</v>
      </c>
      <c r="E65" s="102">
        <v>80</v>
      </c>
      <c r="F65" s="9">
        <v>90</v>
      </c>
      <c r="G65" s="19">
        <f t="shared" si="0"/>
        <v>112.5</v>
      </c>
      <c r="H65" t="s">
        <v>25</v>
      </c>
      <c r="I65" t="s">
        <v>30</v>
      </c>
      <c r="J65" t="s">
        <v>70</v>
      </c>
      <c r="L65">
        <f t="shared" si="1"/>
        <v>5</v>
      </c>
    </row>
    <row r="66" spans="1:12">
      <c r="A66" t="s">
        <v>1348</v>
      </c>
      <c r="B66" s="42" t="s">
        <v>184</v>
      </c>
      <c r="C66" s="18"/>
      <c r="D66" s="129" t="s">
        <v>185</v>
      </c>
      <c r="E66" s="102">
        <v>0</v>
      </c>
      <c r="F66" s="9">
        <v>4</v>
      </c>
      <c r="G66" s="19">
        <f t="shared" si="0"/>
        <v>5</v>
      </c>
      <c r="H66" t="s">
        <v>29</v>
      </c>
      <c r="J66" t="s">
        <v>18</v>
      </c>
      <c r="L66">
        <f t="shared" si="1"/>
        <v>0</v>
      </c>
    </row>
    <row r="67" spans="1:12">
      <c r="A67" t="s">
        <v>1349</v>
      </c>
      <c r="B67" s="42" t="s">
        <v>1350</v>
      </c>
      <c r="C67" s="18" t="s">
        <v>1351</v>
      </c>
      <c r="D67" s="129" t="s">
        <v>1352</v>
      </c>
      <c r="E67" s="102">
        <v>144</v>
      </c>
      <c r="F67" s="9">
        <v>1.9</v>
      </c>
      <c r="G67" s="19">
        <f t="shared" si="0"/>
        <v>2.375</v>
      </c>
      <c r="J67" t="s">
        <v>191</v>
      </c>
      <c r="L67">
        <f t="shared" si="1"/>
        <v>9</v>
      </c>
    </row>
    <row r="68" spans="1:12">
      <c r="A68" t="s">
        <v>2364</v>
      </c>
      <c r="B68" s="42" t="s">
        <v>193</v>
      </c>
      <c r="C68" s="18"/>
      <c r="D68" s="128" t="s">
        <v>194</v>
      </c>
      <c r="E68" s="102">
        <v>0</v>
      </c>
      <c r="F68" s="9">
        <v>3.5</v>
      </c>
      <c r="G68" s="19">
        <f t="shared" si="0"/>
        <v>4.375</v>
      </c>
      <c r="H68" t="s">
        <v>29</v>
      </c>
      <c r="J68" t="s">
        <v>196</v>
      </c>
      <c r="L68">
        <f t="shared" si="1"/>
        <v>0</v>
      </c>
    </row>
    <row r="69" spans="1:12">
      <c r="A69" t="s">
        <v>1353</v>
      </c>
      <c r="B69" s="42" t="s">
        <v>1354</v>
      </c>
      <c r="C69" s="18" t="s">
        <v>1355</v>
      </c>
      <c r="D69" s="129" t="s">
        <v>1356</v>
      </c>
      <c r="E69" s="102">
        <v>0</v>
      </c>
      <c r="F69" s="9">
        <v>35</v>
      </c>
      <c r="G69" s="19">
        <f t="shared" si="0"/>
        <v>43.75</v>
      </c>
      <c r="H69" t="s">
        <v>29</v>
      </c>
      <c r="J69" t="s">
        <v>158</v>
      </c>
      <c r="L69">
        <f t="shared" si="1"/>
        <v>0</v>
      </c>
    </row>
    <row r="70" spans="1:12">
      <c r="A70" t="s">
        <v>1357</v>
      </c>
      <c r="B70" s="42" t="s">
        <v>1358</v>
      </c>
      <c r="C70" s="18"/>
      <c r="D70" s="129" t="s">
        <v>1359</v>
      </c>
      <c r="E70" s="102">
        <v>0</v>
      </c>
      <c r="F70" s="9">
        <v>11</v>
      </c>
      <c r="G70" s="19">
        <f t="shared" si="0"/>
        <v>13.75</v>
      </c>
      <c r="H70" t="s">
        <v>25</v>
      </c>
      <c r="J70" t="s">
        <v>42</v>
      </c>
      <c r="L70">
        <f t="shared" si="1"/>
        <v>0</v>
      </c>
    </row>
    <row r="71" spans="1:12">
      <c r="A71" t="s">
        <v>2365</v>
      </c>
      <c r="B71" s="42" t="s">
        <v>2366</v>
      </c>
      <c r="C71" s="18"/>
      <c r="D71" s="128" t="s">
        <v>2367</v>
      </c>
      <c r="E71" s="102">
        <v>336</v>
      </c>
      <c r="F71" s="9">
        <v>0.76</v>
      </c>
      <c r="G71" s="19">
        <f t="shared" ref="G71:G135" si="2">+F71*1.25</f>
        <v>0.95</v>
      </c>
      <c r="H71" t="e">
        <v>#N/A</v>
      </c>
      <c r="I71" t="e">
        <v>#N/A</v>
      </c>
      <c r="J71" t="e">
        <v>#N/A</v>
      </c>
      <c r="L71">
        <f t="shared" si="1"/>
        <v>21</v>
      </c>
    </row>
    <row r="72" spans="1:12">
      <c r="A72" t="s">
        <v>1360</v>
      </c>
      <c r="B72" s="42" t="s">
        <v>1361</v>
      </c>
      <c r="C72" s="18"/>
      <c r="D72" s="129" t="s">
        <v>1362</v>
      </c>
      <c r="E72" s="102">
        <v>0</v>
      </c>
      <c r="F72" s="9">
        <v>11</v>
      </c>
      <c r="G72" s="19">
        <f t="shared" si="2"/>
        <v>13.75</v>
      </c>
      <c r="H72" t="s">
        <v>35</v>
      </c>
      <c r="I72" t="s">
        <v>30</v>
      </c>
      <c r="J72" t="s">
        <v>18</v>
      </c>
      <c r="L72">
        <f t="shared" ref="L72:L136" si="3">+E72/16</f>
        <v>0</v>
      </c>
    </row>
    <row r="73" spans="1:12">
      <c r="A73" t="s">
        <v>1363</v>
      </c>
      <c r="B73" s="42" t="s">
        <v>1364</v>
      </c>
      <c r="C73" s="18"/>
      <c r="D73" s="130" t="s">
        <v>1365</v>
      </c>
      <c r="E73" s="102">
        <v>0</v>
      </c>
      <c r="F73" s="9">
        <v>18</v>
      </c>
      <c r="G73" s="19">
        <f t="shared" si="2"/>
        <v>22.5</v>
      </c>
      <c r="H73" t="s">
        <v>90</v>
      </c>
      <c r="L73">
        <f t="shared" si="3"/>
        <v>0</v>
      </c>
    </row>
    <row r="74" spans="1:12">
      <c r="A74" t="s">
        <v>1366</v>
      </c>
      <c r="B74" s="42" t="s">
        <v>197</v>
      </c>
      <c r="C74" s="18" t="s">
        <v>198</v>
      </c>
      <c r="D74" s="129" t="s">
        <v>199</v>
      </c>
      <c r="E74" s="102">
        <v>0</v>
      </c>
      <c r="F74" s="9">
        <v>22</v>
      </c>
      <c r="G74" s="19">
        <f t="shared" si="2"/>
        <v>27.5</v>
      </c>
      <c r="H74" t="s">
        <v>84</v>
      </c>
      <c r="I74" t="s">
        <v>30</v>
      </c>
      <c r="J74" t="s">
        <v>18</v>
      </c>
      <c r="L74">
        <f t="shared" si="3"/>
        <v>0</v>
      </c>
    </row>
    <row r="75" spans="1:12">
      <c r="A75" t="s">
        <v>1367</v>
      </c>
      <c r="B75" s="42" t="s">
        <v>201</v>
      </c>
      <c r="C75" s="18"/>
      <c r="D75" s="129" t="s">
        <v>202</v>
      </c>
      <c r="E75" s="102">
        <v>432</v>
      </c>
      <c r="F75" s="9">
        <v>80</v>
      </c>
      <c r="G75" s="19">
        <f t="shared" si="2"/>
        <v>100</v>
      </c>
      <c r="H75" t="s">
        <v>25</v>
      </c>
      <c r="I75" t="s">
        <v>30</v>
      </c>
      <c r="J75" t="s">
        <v>144</v>
      </c>
      <c r="L75">
        <f t="shared" si="3"/>
        <v>27</v>
      </c>
    </row>
    <row r="76" spans="1:12">
      <c r="A76" t="s">
        <v>1368</v>
      </c>
      <c r="B76" s="42" t="s">
        <v>1369</v>
      </c>
      <c r="C76" s="18" t="s">
        <v>1370</v>
      </c>
      <c r="D76" s="129" t="s">
        <v>1371</v>
      </c>
      <c r="E76" s="102">
        <v>448</v>
      </c>
      <c r="F76" s="9">
        <v>45</v>
      </c>
      <c r="G76" s="19">
        <f t="shared" si="2"/>
        <v>56.25</v>
      </c>
      <c r="H76" t="s">
        <v>29</v>
      </c>
      <c r="J76" t="s">
        <v>1223</v>
      </c>
      <c r="L76">
        <f t="shared" si="3"/>
        <v>28</v>
      </c>
    </row>
    <row r="77" spans="1:12">
      <c r="A77" t="s">
        <v>2368</v>
      </c>
      <c r="B77" s="42" t="s">
        <v>212</v>
      </c>
      <c r="C77" s="18"/>
      <c r="D77" s="128" t="s">
        <v>213</v>
      </c>
      <c r="E77" s="102">
        <v>32</v>
      </c>
      <c r="F77" s="9">
        <v>35</v>
      </c>
      <c r="G77" s="19">
        <f t="shared" si="2"/>
        <v>43.75</v>
      </c>
      <c r="H77" t="s">
        <v>29</v>
      </c>
      <c r="J77" t="s">
        <v>214</v>
      </c>
      <c r="L77">
        <f t="shared" si="3"/>
        <v>2</v>
      </c>
    </row>
    <row r="78" spans="1:12">
      <c r="A78" t="s">
        <v>2369</v>
      </c>
      <c r="B78" s="42" t="s">
        <v>2370</v>
      </c>
      <c r="C78" s="18"/>
      <c r="D78" s="128" t="s">
        <v>2371</v>
      </c>
      <c r="E78" s="102">
        <v>16</v>
      </c>
      <c r="F78" s="9">
        <v>90</v>
      </c>
      <c r="G78" s="19">
        <f t="shared" si="2"/>
        <v>112.5</v>
      </c>
      <c r="H78" t="s">
        <v>29</v>
      </c>
      <c r="L78">
        <f t="shared" si="3"/>
        <v>1</v>
      </c>
    </row>
    <row r="79" spans="1:12">
      <c r="A79" t="s">
        <v>1372</v>
      </c>
      <c r="B79" s="42" t="s">
        <v>216</v>
      </c>
      <c r="C79" s="18"/>
      <c r="D79" s="129" t="s">
        <v>217</v>
      </c>
      <c r="E79" s="102">
        <v>0</v>
      </c>
      <c r="F79" s="9">
        <v>85</v>
      </c>
      <c r="G79" s="19">
        <f t="shared" si="2"/>
        <v>106.25</v>
      </c>
      <c r="H79" t="s">
        <v>25</v>
      </c>
      <c r="I79" t="s">
        <v>30</v>
      </c>
      <c r="J79" t="s">
        <v>218</v>
      </c>
      <c r="L79">
        <f t="shared" si="3"/>
        <v>0</v>
      </c>
    </row>
    <row r="80" spans="1:12">
      <c r="A80" t="s">
        <v>1373</v>
      </c>
      <c r="B80" s="42" t="s">
        <v>220</v>
      </c>
      <c r="C80" s="18"/>
      <c r="D80" s="129" t="s">
        <v>221</v>
      </c>
      <c r="E80" s="102">
        <v>304</v>
      </c>
      <c r="F80" s="9">
        <v>65</v>
      </c>
      <c r="G80" s="19">
        <f t="shared" si="2"/>
        <v>81.25</v>
      </c>
      <c r="H80" t="s">
        <v>35</v>
      </c>
      <c r="I80" t="s">
        <v>30</v>
      </c>
      <c r="J80" t="s">
        <v>31</v>
      </c>
      <c r="L80">
        <f t="shared" si="3"/>
        <v>19</v>
      </c>
    </row>
    <row r="81" spans="1:12">
      <c r="A81" t="s">
        <v>1374</v>
      </c>
      <c r="B81" s="42" t="s">
        <v>224</v>
      </c>
      <c r="C81" s="18" t="s">
        <v>225</v>
      </c>
      <c r="D81" s="129" t="s">
        <v>226</v>
      </c>
      <c r="E81" s="102">
        <v>32</v>
      </c>
      <c r="F81" s="9">
        <v>50</v>
      </c>
      <c r="G81" s="19">
        <f t="shared" si="2"/>
        <v>62.5</v>
      </c>
      <c r="H81" t="s">
        <v>35</v>
      </c>
      <c r="I81" t="s">
        <v>30</v>
      </c>
      <c r="J81" t="s">
        <v>227</v>
      </c>
      <c r="L81">
        <f t="shared" si="3"/>
        <v>2</v>
      </c>
    </row>
    <row r="82" spans="1:12">
      <c r="A82" t="s">
        <v>1375</v>
      </c>
      <c r="B82" s="42" t="s">
        <v>235</v>
      </c>
      <c r="C82" s="18"/>
      <c r="D82" s="129" t="s">
        <v>236</v>
      </c>
      <c r="E82" s="102">
        <v>0</v>
      </c>
      <c r="F82" s="9">
        <v>20</v>
      </c>
      <c r="G82" s="19">
        <f t="shared" si="2"/>
        <v>25</v>
      </c>
      <c r="H82" t="s">
        <v>90</v>
      </c>
      <c r="J82" t="s">
        <v>158</v>
      </c>
      <c r="L82">
        <f t="shared" si="3"/>
        <v>0</v>
      </c>
    </row>
    <row r="83" spans="1:12">
      <c r="A83" t="s">
        <v>2372</v>
      </c>
      <c r="B83" s="114" t="s">
        <v>2373</v>
      </c>
      <c r="C83" s="18"/>
      <c r="D83" s="128" t="s">
        <v>2374</v>
      </c>
      <c r="E83" s="102">
        <v>32</v>
      </c>
      <c r="F83" s="9">
        <v>90</v>
      </c>
      <c r="G83" s="19">
        <f t="shared" si="2"/>
        <v>112.5</v>
      </c>
      <c r="H83" t="s">
        <v>90</v>
      </c>
      <c r="L83">
        <f t="shared" si="3"/>
        <v>2</v>
      </c>
    </row>
    <row r="84" spans="1:12">
      <c r="A84" t="s">
        <v>1376</v>
      </c>
      <c r="B84" s="42" t="s">
        <v>247</v>
      </c>
      <c r="C84" s="18"/>
      <c r="D84" s="129" t="s">
        <v>248</v>
      </c>
      <c r="E84" s="102">
        <v>0</v>
      </c>
      <c r="F84" s="9">
        <v>40</v>
      </c>
      <c r="G84" s="19">
        <f t="shared" si="2"/>
        <v>50</v>
      </c>
      <c r="H84" t="s">
        <v>25</v>
      </c>
      <c r="I84" t="s">
        <v>30</v>
      </c>
      <c r="J84" t="s">
        <v>18</v>
      </c>
      <c r="L84">
        <f t="shared" si="3"/>
        <v>0</v>
      </c>
    </row>
    <row r="85" spans="1:12">
      <c r="A85" t="s">
        <v>1377</v>
      </c>
      <c r="B85" s="42" t="s">
        <v>251</v>
      </c>
      <c r="C85" s="18"/>
      <c r="D85" s="129" t="s">
        <v>252</v>
      </c>
      <c r="E85" s="102">
        <v>16688</v>
      </c>
      <c r="F85" s="9">
        <v>25</v>
      </c>
      <c r="G85" s="19">
        <f t="shared" si="2"/>
        <v>31.25</v>
      </c>
      <c r="H85" t="s">
        <v>29</v>
      </c>
      <c r="J85" t="s">
        <v>18</v>
      </c>
      <c r="L85">
        <f t="shared" si="3"/>
        <v>1043</v>
      </c>
    </row>
    <row r="86" spans="1:12">
      <c r="A86" t="s">
        <v>2375</v>
      </c>
      <c r="B86" s="42" t="s">
        <v>255</v>
      </c>
      <c r="C86" s="18"/>
      <c r="D86" s="128" t="s">
        <v>2376</v>
      </c>
      <c r="E86" s="102">
        <v>32</v>
      </c>
      <c r="F86" s="9">
        <v>90</v>
      </c>
      <c r="G86" s="19">
        <f t="shared" si="2"/>
        <v>112.5</v>
      </c>
      <c r="H86" t="s">
        <v>35</v>
      </c>
      <c r="I86" t="s">
        <v>30</v>
      </c>
      <c r="J86" t="s">
        <v>31</v>
      </c>
      <c r="L86">
        <f t="shared" si="3"/>
        <v>2</v>
      </c>
    </row>
    <row r="87" spans="1:12">
      <c r="A87" t="s">
        <v>1378</v>
      </c>
      <c r="B87" s="42" t="s">
        <v>258</v>
      </c>
      <c r="C87" s="18"/>
      <c r="D87" s="129" t="s">
        <v>259</v>
      </c>
      <c r="E87" s="102">
        <v>63760</v>
      </c>
      <c r="F87" s="9">
        <v>11</v>
      </c>
      <c r="G87" s="19">
        <f t="shared" si="2"/>
        <v>13.75</v>
      </c>
      <c r="H87" t="s">
        <v>84</v>
      </c>
      <c r="J87" t="s">
        <v>196</v>
      </c>
      <c r="L87">
        <f t="shared" si="3"/>
        <v>3985</v>
      </c>
    </row>
    <row r="88" spans="1:12">
      <c r="A88" t="s">
        <v>1379</v>
      </c>
      <c r="B88" s="42" t="s">
        <v>265</v>
      </c>
      <c r="C88" s="18"/>
      <c r="D88" s="129" t="s">
        <v>266</v>
      </c>
      <c r="E88" s="102">
        <v>0</v>
      </c>
      <c r="F88" s="9">
        <v>44</v>
      </c>
      <c r="G88" s="19">
        <f t="shared" si="2"/>
        <v>55</v>
      </c>
      <c r="H88" t="s">
        <v>25</v>
      </c>
      <c r="J88" t="s">
        <v>42</v>
      </c>
      <c r="L88">
        <f t="shared" si="3"/>
        <v>0</v>
      </c>
    </row>
    <row r="89" spans="1:12">
      <c r="A89" t="s">
        <v>1380</v>
      </c>
      <c r="B89" s="42" t="s">
        <v>271</v>
      </c>
      <c r="C89" s="18"/>
      <c r="D89" s="129" t="s">
        <v>272</v>
      </c>
      <c r="E89" s="102">
        <v>0</v>
      </c>
      <c r="F89" s="9">
        <v>15</v>
      </c>
      <c r="G89" s="19">
        <f t="shared" si="2"/>
        <v>18.75</v>
      </c>
      <c r="H89" t="s">
        <v>25</v>
      </c>
      <c r="I89" t="s">
        <v>30</v>
      </c>
      <c r="J89" t="s">
        <v>18</v>
      </c>
      <c r="L89">
        <f t="shared" si="3"/>
        <v>0</v>
      </c>
    </row>
    <row r="90" spans="1:12">
      <c r="A90" t="s">
        <v>1381</v>
      </c>
      <c r="B90" s="42" t="s">
        <v>274</v>
      </c>
      <c r="C90" s="18"/>
      <c r="D90" s="129" t="s">
        <v>275</v>
      </c>
      <c r="E90" s="102">
        <v>0</v>
      </c>
      <c r="F90" s="9">
        <v>14.5</v>
      </c>
      <c r="G90" s="19">
        <f t="shared" si="2"/>
        <v>18.125</v>
      </c>
      <c r="H90" t="s">
        <v>25</v>
      </c>
      <c r="I90" t="s">
        <v>30</v>
      </c>
      <c r="J90" t="s">
        <v>128</v>
      </c>
      <c r="L90">
        <f t="shared" si="3"/>
        <v>0</v>
      </c>
    </row>
    <row r="91" spans="1:12">
      <c r="A91" t="s">
        <v>1382</v>
      </c>
      <c r="B91" s="42" t="s">
        <v>1383</v>
      </c>
      <c r="C91" s="18"/>
      <c r="D91" s="129" t="s">
        <v>1384</v>
      </c>
      <c r="E91" s="102">
        <v>144</v>
      </c>
      <c r="F91" s="9">
        <v>45</v>
      </c>
      <c r="G91" s="19">
        <f t="shared" si="2"/>
        <v>56.25</v>
      </c>
      <c r="H91" t="s">
        <v>90</v>
      </c>
      <c r="I91" t="s">
        <v>30</v>
      </c>
      <c r="J91" t="s">
        <v>18</v>
      </c>
      <c r="L91">
        <f t="shared" si="3"/>
        <v>9</v>
      </c>
    </row>
    <row r="92" spans="1:12">
      <c r="A92" t="s">
        <v>1385</v>
      </c>
      <c r="B92" s="42" t="s">
        <v>1386</v>
      </c>
      <c r="C92" s="18"/>
      <c r="D92" s="129" t="s">
        <v>1387</v>
      </c>
      <c r="E92" s="102">
        <v>0</v>
      </c>
      <c r="F92" s="9">
        <v>75</v>
      </c>
      <c r="G92" s="19">
        <f t="shared" si="2"/>
        <v>93.75</v>
      </c>
      <c r="H92" t="s">
        <v>35</v>
      </c>
      <c r="L92">
        <f t="shared" si="3"/>
        <v>0</v>
      </c>
    </row>
    <row r="93" spans="1:12">
      <c r="A93" t="s">
        <v>1388</v>
      </c>
      <c r="B93" s="42" t="s">
        <v>283</v>
      </c>
      <c r="C93" s="18"/>
      <c r="D93" s="131" t="s">
        <v>284</v>
      </c>
      <c r="E93" s="102">
        <v>0</v>
      </c>
      <c r="F93" s="9">
        <v>20</v>
      </c>
      <c r="G93" s="19">
        <f t="shared" si="2"/>
        <v>25</v>
      </c>
      <c r="H93" t="s">
        <v>25</v>
      </c>
      <c r="I93" t="s">
        <v>30</v>
      </c>
      <c r="J93" t="s">
        <v>31</v>
      </c>
      <c r="L93">
        <f t="shared" si="3"/>
        <v>0</v>
      </c>
    </row>
    <row r="94" spans="1:12">
      <c r="A94" t="s">
        <v>1389</v>
      </c>
      <c r="B94" s="42" t="s">
        <v>1390</v>
      </c>
      <c r="C94" s="18"/>
      <c r="D94" s="129" t="s">
        <v>1391</v>
      </c>
      <c r="E94" s="102">
        <v>0</v>
      </c>
      <c r="F94" s="9">
        <v>75</v>
      </c>
      <c r="G94" s="19">
        <f t="shared" si="2"/>
        <v>93.75</v>
      </c>
      <c r="H94" t="s">
        <v>84</v>
      </c>
      <c r="I94" t="s">
        <v>30</v>
      </c>
      <c r="J94" t="s">
        <v>1392</v>
      </c>
      <c r="L94">
        <f t="shared" si="3"/>
        <v>0</v>
      </c>
    </row>
    <row r="95" spans="1:12">
      <c r="A95" t="s">
        <v>1393</v>
      </c>
      <c r="B95" s="42" t="s">
        <v>1394</v>
      </c>
      <c r="C95" s="18"/>
      <c r="D95" s="129" t="s">
        <v>1395</v>
      </c>
      <c r="E95" s="102">
        <v>0</v>
      </c>
      <c r="F95" s="9">
        <v>35</v>
      </c>
      <c r="G95" s="19">
        <f t="shared" si="2"/>
        <v>43.75</v>
      </c>
      <c r="H95" t="s">
        <v>90</v>
      </c>
      <c r="I95" t="s">
        <v>30</v>
      </c>
      <c r="J95" t="s">
        <v>1392</v>
      </c>
      <c r="L95">
        <f t="shared" si="3"/>
        <v>0</v>
      </c>
    </row>
    <row r="96" spans="1:12">
      <c r="A96" t="s">
        <v>1396</v>
      </c>
      <c r="B96" s="42" t="s">
        <v>287</v>
      </c>
      <c r="C96" s="18"/>
      <c r="D96" s="129" t="s">
        <v>288</v>
      </c>
      <c r="E96" s="102">
        <v>0</v>
      </c>
      <c r="F96" s="9">
        <v>85</v>
      </c>
      <c r="G96" s="19">
        <f t="shared" si="2"/>
        <v>106.25</v>
      </c>
      <c r="H96" t="s">
        <v>84</v>
      </c>
      <c r="L96">
        <f t="shared" si="3"/>
        <v>0</v>
      </c>
    </row>
    <row r="97" spans="1:12">
      <c r="A97" t="s">
        <v>1397</v>
      </c>
      <c r="B97" s="42" t="s">
        <v>291</v>
      </c>
      <c r="C97" s="18"/>
      <c r="D97" s="129" t="s">
        <v>292</v>
      </c>
      <c r="E97" s="102">
        <v>144</v>
      </c>
      <c r="F97" s="9">
        <v>40</v>
      </c>
      <c r="G97" s="19">
        <f t="shared" si="2"/>
        <v>50</v>
      </c>
      <c r="H97" t="s">
        <v>90</v>
      </c>
      <c r="I97" t="s">
        <v>30</v>
      </c>
      <c r="J97" t="s">
        <v>18</v>
      </c>
      <c r="L97">
        <f t="shared" si="3"/>
        <v>9</v>
      </c>
    </row>
    <row r="98" spans="1:12">
      <c r="A98" t="s">
        <v>1398</v>
      </c>
      <c r="B98" s="42" t="s">
        <v>1399</v>
      </c>
      <c r="C98" s="18"/>
      <c r="D98" s="129" t="s">
        <v>1400</v>
      </c>
      <c r="E98" s="102">
        <v>0</v>
      </c>
      <c r="F98" s="9">
        <v>75</v>
      </c>
      <c r="G98" s="19">
        <f t="shared" si="2"/>
        <v>93.75</v>
      </c>
      <c r="H98" t="s">
        <v>35</v>
      </c>
      <c r="L98">
        <f t="shared" si="3"/>
        <v>0</v>
      </c>
    </row>
    <row r="99" spans="1:12">
      <c r="A99" t="s">
        <v>1401</v>
      </c>
      <c r="B99" s="42" t="s">
        <v>295</v>
      </c>
      <c r="C99" s="18" t="s">
        <v>296</v>
      </c>
      <c r="D99" s="129" t="s">
        <v>297</v>
      </c>
      <c r="E99" s="102">
        <v>64</v>
      </c>
      <c r="F99" s="9">
        <v>45</v>
      </c>
      <c r="G99" s="19">
        <f t="shared" si="2"/>
        <v>56.25</v>
      </c>
      <c r="H99" t="s">
        <v>29</v>
      </c>
      <c r="I99" t="s">
        <v>30</v>
      </c>
      <c r="J99" t="s">
        <v>42</v>
      </c>
      <c r="L99">
        <f t="shared" si="3"/>
        <v>4</v>
      </c>
    </row>
    <row r="100" spans="1:12">
      <c r="A100" t="s">
        <v>1402</v>
      </c>
      <c r="B100" s="91" t="s">
        <v>1403</v>
      </c>
      <c r="C100" s="18" t="s">
        <v>1404</v>
      </c>
      <c r="D100" s="129" t="s">
        <v>393</v>
      </c>
      <c r="E100" s="102">
        <v>0</v>
      </c>
      <c r="F100" s="9">
        <v>75</v>
      </c>
      <c r="G100" s="19">
        <f t="shared" si="2"/>
        <v>93.75</v>
      </c>
      <c r="J100" t="s">
        <v>137</v>
      </c>
      <c r="L100">
        <f t="shared" si="3"/>
        <v>0</v>
      </c>
    </row>
    <row r="101" spans="1:12">
      <c r="A101" t="s">
        <v>1405</v>
      </c>
      <c r="B101" s="42" t="s">
        <v>299</v>
      </c>
      <c r="C101" s="18"/>
      <c r="D101" s="129" t="s">
        <v>300</v>
      </c>
      <c r="E101" s="102">
        <v>0</v>
      </c>
      <c r="F101" s="9">
        <v>12.5</v>
      </c>
      <c r="G101" s="19">
        <f t="shared" si="2"/>
        <v>15.625</v>
      </c>
      <c r="H101" t="s">
        <v>25</v>
      </c>
      <c r="J101" t="s">
        <v>31</v>
      </c>
      <c r="L101">
        <f t="shared" si="3"/>
        <v>0</v>
      </c>
    </row>
    <row r="102" spans="1:12">
      <c r="A102" t="s">
        <v>1406</v>
      </c>
      <c r="B102" s="42" t="s">
        <v>1407</v>
      </c>
      <c r="C102" s="18"/>
      <c r="D102" s="129" t="s">
        <v>1408</v>
      </c>
      <c r="E102" s="102">
        <v>0</v>
      </c>
      <c r="F102" s="9">
        <v>42</v>
      </c>
      <c r="G102" s="19">
        <f t="shared" si="2"/>
        <v>52.5</v>
      </c>
      <c r="H102" t="s">
        <v>25</v>
      </c>
      <c r="L102">
        <f t="shared" si="3"/>
        <v>0</v>
      </c>
    </row>
    <row r="103" spans="1:12">
      <c r="A103" t="s">
        <v>1409</v>
      </c>
      <c r="B103" s="42" t="s">
        <v>307</v>
      </c>
      <c r="C103" s="18"/>
      <c r="D103" s="129" t="s">
        <v>308</v>
      </c>
      <c r="E103" s="102">
        <v>0</v>
      </c>
      <c r="F103" s="9">
        <v>118</v>
      </c>
      <c r="G103" s="19">
        <f t="shared" si="2"/>
        <v>147.5</v>
      </c>
      <c r="H103" t="s">
        <v>25</v>
      </c>
      <c r="J103" t="s">
        <v>42</v>
      </c>
      <c r="L103">
        <f t="shared" si="3"/>
        <v>0</v>
      </c>
    </row>
    <row r="104" spans="1:12">
      <c r="A104" t="s">
        <v>1410</v>
      </c>
      <c r="B104" s="42" t="s">
        <v>1411</v>
      </c>
      <c r="C104" s="18"/>
      <c r="D104" s="129" t="s">
        <v>1412</v>
      </c>
      <c r="E104" s="102">
        <v>0</v>
      </c>
      <c r="F104" s="9">
        <v>60</v>
      </c>
      <c r="G104" s="19">
        <f t="shared" si="2"/>
        <v>75</v>
      </c>
      <c r="H104" t="s">
        <v>25</v>
      </c>
      <c r="L104">
        <f t="shared" si="3"/>
        <v>0</v>
      </c>
    </row>
    <row r="105" spans="1:12">
      <c r="A105" t="s">
        <v>1413</v>
      </c>
      <c r="B105" s="42" t="s">
        <v>310</v>
      </c>
      <c r="C105" s="18"/>
      <c r="D105" s="129" t="s">
        <v>311</v>
      </c>
      <c r="E105" s="102">
        <v>0</v>
      </c>
      <c r="F105" s="9">
        <v>24</v>
      </c>
      <c r="G105" s="19">
        <f t="shared" si="2"/>
        <v>30</v>
      </c>
      <c r="H105" t="s">
        <v>25</v>
      </c>
      <c r="I105" t="s">
        <v>30</v>
      </c>
      <c r="J105" t="s">
        <v>18</v>
      </c>
      <c r="L105">
        <f t="shared" si="3"/>
        <v>0</v>
      </c>
    </row>
    <row r="106" spans="1:12">
      <c r="A106" t="s">
        <v>1414</v>
      </c>
      <c r="B106" s="42" t="s">
        <v>314</v>
      </c>
      <c r="C106" s="18"/>
      <c r="D106" s="131" t="s">
        <v>315</v>
      </c>
      <c r="E106" s="102">
        <v>0</v>
      </c>
      <c r="F106" s="9">
        <v>25</v>
      </c>
      <c r="G106" s="19">
        <f t="shared" si="2"/>
        <v>31.25</v>
      </c>
      <c r="H106" t="s">
        <v>25</v>
      </c>
      <c r="L106">
        <f t="shared" si="3"/>
        <v>0</v>
      </c>
    </row>
    <row r="107" spans="1:12">
      <c r="A107" t="s">
        <v>1415</v>
      </c>
      <c r="B107" s="42" t="s">
        <v>1416</v>
      </c>
      <c r="C107" s="18" t="s">
        <v>318</v>
      </c>
      <c r="D107" s="129" t="s">
        <v>319</v>
      </c>
      <c r="E107" s="102">
        <v>0</v>
      </c>
      <c r="F107" s="9">
        <v>32</v>
      </c>
      <c r="G107" s="19">
        <f t="shared" si="2"/>
        <v>40</v>
      </c>
      <c r="H107" t="s">
        <v>84</v>
      </c>
      <c r="J107" t="s">
        <v>320</v>
      </c>
      <c r="L107">
        <f t="shared" si="3"/>
        <v>0</v>
      </c>
    </row>
    <row r="108" spans="1:12">
      <c r="A108" t="s">
        <v>1417</v>
      </c>
      <c r="B108" s="42" t="s">
        <v>322</v>
      </c>
      <c r="C108" s="18"/>
      <c r="D108" s="129" t="s">
        <v>323</v>
      </c>
      <c r="E108" s="102">
        <v>0</v>
      </c>
      <c r="F108" s="9">
        <v>18</v>
      </c>
      <c r="G108" s="19">
        <f t="shared" si="2"/>
        <v>22.5</v>
      </c>
      <c r="H108" t="s">
        <v>35</v>
      </c>
      <c r="I108" t="s">
        <v>30</v>
      </c>
      <c r="J108" t="s">
        <v>42</v>
      </c>
      <c r="L108">
        <f t="shared" si="3"/>
        <v>0</v>
      </c>
    </row>
    <row r="109" spans="1:12">
      <c r="A109" t="s">
        <v>1418</v>
      </c>
      <c r="B109" s="42" t="s">
        <v>1419</v>
      </c>
      <c r="C109" s="18"/>
      <c r="D109" s="129" t="s">
        <v>1420</v>
      </c>
      <c r="E109" s="102">
        <v>0</v>
      </c>
      <c r="F109" s="9">
        <v>43</v>
      </c>
      <c r="G109" s="19">
        <f t="shared" si="2"/>
        <v>53.75</v>
      </c>
      <c r="H109" t="s">
        <v>29</v>
      </c>
      <c r="L109">
        <f t="shared" si="3"/>
        <v>0</v>
      </c>
    </row>
    <row r="110" spans="1:12">
      <c r="A110" t="s">
        <v>1421</v>
      </c>
      <c r="B110" s="42" t="s">
        <v>326</v>
      </c>
      <c r="C110" s="18"/>
      <c r="D110" s="129" t="s">
        <v>1422</v>
      </c>
      <c r="E110" s="102">
        <v>112</v>
      </c>
      <c r="F110" s="9">
        <v>43</v>
      </c>
      <c r="G110" s="19">
        <f t="shared" si="2"/>
        <v>53.75</v>
      </c>
      <c r="H110" t="s">
        <v>25</v>
      </c>
      <c r="I110" t="s">
        <v>30</v>
      </c>
      <c r="J110" t="s">
        <v>42</v>
      </c>
      <c r="L110">
        <f t="shared" si="3"/>
        <v>7</v>
      </c>
    </row>
    <row r="111" spans="1:12">
      <c r="A111" t="s">
        <v>1423</v>
      </c>
      <c r="B111" s="42" t="s">
        <v>329</v>
      </c>
      <c r="C111" s="18"/>
      <c r="D111" s="129" t="s">
        <v>330</v>
      </c>
      <c r="E111" s="102">
        <v>0</v>
      </c>
      <c r="F111" s="9">
        <v>20</v>
      </c>
      <c r="G111" s="19">
        <f t="shared" si="2"/>
        <v>25</v>
      </c>
      <c r="H111" t="s">
        <v>35</v>
      </c>
      <c r="I111" t="s">
        <v>30</v>
      </c>
      <c r="J111" t="s">
        <v>70</v>
      </c>
      <c r="L111">
        <f t="shared" si="3"/>
        <v>0</v>
      </c>
    </row>
    <row r="112" spans="1:12">
      <c r="A112" t="s">
        <v>1424</v>
      </c>
      <c r="B112" s="42" t="s">
        <v>332</v>
      </c>
      <c r="C112" s="18"/>
      <c r="D112" s="129" t="s">
        <v>333</v>
      </c>
      <c r="E112" s="102">
        <v>0</v>
      </c>
      <c r="F112" s="9">
        <v>118</v>
      </c>
      <c r="G112" s="19">
        <f t="shared" si="2"/>
        <v>147.5</v>
      </c>
      <c r="H112" t="s">
        <v>25</v>
      </c>
      <c r="I112" t="s">
        <v>30</v>
      </c>
      <c r="J112" t="s">
        <v>42</v>
      </c>
      <c r="L112">
        <f t="shared" si="3"/>
        <v>0</v>
      </c>
    </row>
    <row r="113" spans="1:12">
      <c r="A113" t="s">
        <v>1425</v>
      </c>
      <c r="B113" s="42" t="s">
        <v>335</v>
      </c>
      <c r="C113" s="18"/>
      <c r="D113" s="129" t="s">
        <v>336</v>
      </c>
      <c r="E113" s="102">
        <v>0</v>
      </c>
      <c r="F113" s="9">
        <v>155</v>
      </c>
      <c r="G113" s="19">
        <f t="shared" si="2"/>
        <v>193.75</v>
      </c>
      <c r="H113" t="s">
        <v>29</v>
      </c>
      <c r="I113" t="s">
        <v>30</v>
      </c>
      <c r="J113" t="s">
        <v>338</v>
      </c>
      <c r="L113">
        <f t="shared" si="3"/>
        <v>0</v>
      </c>
    </row>
    <row r="114" spans="1:12">
      <c r="A114" t="s">
        <v>1426</v>
      </c>
      <c r="B114" s="42" t="s">
        <v>1427</v>
      </c>
      <c r="C114" s="18"/>
      <c r="D114" s="129" t="s">
        <v>1428</v>
      </c>
      <c r="E114" s="102">
        <v>0</v>
      </c>
      <c r="F114" s="9">
        <v>90</v>
      </c>
      <c r="G114" s="19">
        <f t="shared" si="2"/>
        <v>112.5</v>
      </c>
      <c r="H114" t="s">
        <v>25</v>
      </c>
      <c r="J114" t="s">
        <v>18</v>
      </c>
      <c r="L114">
        <f t="shared" si="3"/>
        <v>0</v>
      </c>
    </row>
    <row r="115" spans="1:12">
      <c r="A115" t="s">
        <v>1429</v>
      </c>
      <c r="B115" s="42" t="s">
        <v>346</v>
      </c>
      <c r="C115" s="18"/>
      <c r="D115" s="131" t="s">
        <v>1430</v>
      </c>
      <c r="E115" s="102">
        <v>16</v>
      </c>
      <c r="F115" s="9">
        <v>140</v>
      </c>
      <c r="G115" s="19">
        <f t="shared" si="2"/>
        <v>175</v>
      </c>
      <c r="H115" t="s">
        <v>35</v>
      </c>
      <c r="I115" t="s">
        <v>30</v>
      </c>
      <c r="L115">
        <f t="shared" si="3"/>
        <v>1</v>
      </c>
    </row>
    <row r="116" spans="1:12">
      <c r="A116" t="s">
        <v>1431</v>
      </c>
      <c r="B116" s="42" t="s">
        <v>1432</v>
      </c>
      <c r="C116" s="18"/>
      <c r="D116" s="129" t="s">
        <v>1433</v>
      </c>
      <c r="E116" s="102">
        <v>0</v>
      </c>
      <c r="F116" s="9">
        <v>20</v>
      </c>
      <c r="G116" s="19">
        <f t="shared" si="2"/>
        <v>25</v>
      </c>
      <c r="H116" t="s">
        <v>25</v>
      </c>
      <c r="L116">
        <f t="shared" si="3"/>
        <v>0</v>
      </c>
    </row>
    <row r="117" spans="1:12">
      <c r="A117" t="s">
        <v>1434</v>
      </c>
      <c r="B117" s="42" t="s">
        <v>352</v>
      </c>
      <c r="C117" s="18"/>
      <c r="D117" s="129" t="s">
        <v>353</v>
      </c>
      <c r="E117" s="102">
        <v>0</v>
      </c>
      <c r="F117" s="9">
        <v>175</v>
      </c>
      <c r="G117" s="19">
        <f t="shared" si="2"/>
        <v>218.75</v>
      </c>
      <c r="H117" t="s">
        <v>35</v>
      </c>
      <c r="I117" t="s">
        <v>30</v>
      </c>
      <c r="J117" t="s">
        <v>338</v>
      </c>
      <c r="L117">
        <f t="shared" si="3"/>
        <v>0</v>
      </c>
    </row>
    <row r="118" spans="1:12">
      <c r="A118" t="s">
        <v>1435</v>
      </c>
      <c r="B118" s="42" t="s">
        <v>1436</v>
      </c>
      <c r="C118" s="18"/>
      <c r="D118" s="129" t="s">
        <v>356</v>
      </c>
      <c r="E118" s="102">
        <v>0</v>
      </c>
      <c r="F118" s="9">
        <v>120</v>
      </c>
      <c r="G118" s="19">
        <f t="shared" si="2"/>
        <v>150</v>
      </c>
      <c r="H118" t="s">
        <v>25</v>
      </c>
      <c r="L118">
        <f t="shared" si="3"/>
        <v>0</v>
      </c>
    </row>
    <row r="119" spans="1:12">
      <c r="A119" t="s">
        <v>1437</v>
      </c>
      <c r="B119" s="42" t="s">
        <v>360</v>
      </c>
      <c r="C119" s="18"/>
      <c r="D119" s="129" t="s">
        <v>361</v>
      </c>
      <c r="E119" s="102">
        <v>0</v>
      </c>
      <c r="F119" s="9">
        <v>12</v>
      </c>
      <c r="G119" s="19">
        <f t="shared" si="2"/>
        <v>15</v>
      </c>
      <c r="H119" t="s">
        <v>90</v>
      </c>
      <c r="J119" t="s">
        <v>158</v>
      </c>
      <c r="L119">
        <f t="shared" si="3"/>
        <v>0</v>
      </c>
    </row>
    <row r="120" spans="1:12">
      <c r="A120" t="s">
        <v>1438</v>
      </c>
      <c r="B120" s="42" t="s">
        <v>364</v>
      </c>
      <c r="C120" s="18"/>
      <c r="D120" s="129" t="s">
        <v>365</v>
      </c>
      <c r="E120" s="102">
        <v>0</v>
      </c>
      <c r="F120" s="9">
        <v>15</v>
      </c>
      <c r="G120" s="19">
        <f t="shared" si="2"/>
        <v>18.75</v>
      </c>
      <c r="H120" t="s">
        <v>35</v>
      </c>
      <c r="I120" t="s">
        <v>30</v>
      </c>
      <c r="J120" t="s">
        <v>366</v>
      </c>
      <c r="L120">
        <f t="shared" si="3"/>
        <v>0</v>
      </c>
    </row>
    <row r="121" spans="1:12">
      <c r="A121" t="s">
        <v>1439</v>
      </c>
      <c r="B121" s="42" t="s">
        <v>368</v>
      </c>
      <c r="C121" s="18"/>
      <c r="D121" s="129" t="s">
        <v>369</v>
      </c>
      <c r="E121" s="102">
        <v>0</v>
      </c>
      <c r="F121" s="9">
        <v>45</v>
      </c>
      <c r="G121" s="19">
        <f t="shared" si="2"/>
        <v>56.25</v>
      </c>
      <c r="H121" t="s">
        <v>35</v>
      </c>
      <c r="L121">
        <f t="shared" si="3"/>
        <v>0</v>
      </c>
    </row>
    <row r="122" spans="1:12">
      <c r="A122" t="s">
        <v>1440</v>
      </c>
      <c r="B122" s="42" t="s">
        <v>372</v>
      </c>
      <c r="C122" s="18"/>
      <c r="D122" s="129" t="s">
        <v>373</v>
      </c>
      <c r="E122" s="102">
        <v>336</v>
      </c>
      <c r="F122" s="9">
        <v>38</v>
      </c>
      <c r="G122" s="19">
        <f t="shared" si="2"/>
        <v>47.5</v>
      </c>
      <c r="H122" t="s">
        <v>84</v>
      </c>
      <c r="I122" t="s">
        <v>30</v>
      </c>
      <c r="J122" t="s">
        <v>31</v>
      </c>
      <c r="L122">
        <f t="shared" si="3"/>
        <v>21</v>
      </c>
    </row>
    <row r="123" spans="1:12">
      <c r="A123" t="s">
        <v>2377</v>
      </c>
      <c r="B123" s="42" t="s">
        <v>2378</v>
      </c>
      <c r="C123" s="18"/>
      <c r="D123" s="128" t="s">
        <v>2379</v>
      </c>
      <c r="E123" s="102">
        <v>32</v>
      </c>
      <c r="F123" s="9">
        <v>52</v>
      </c>
      <c r="G123" s="19">
        <f t="shared" si="2"/>
        <v>65</v>
      </c>
      <c r="H123" t="s">
        <v>25</v>
      </c>
      <c r="L123">
        <f t="shared" si="3"/>
        <v>2</v>
      </c>
    </row>
    <row r="124" spans="1:12">
      <c r="A124" t="s">
        <v>1441</v>
      </c>
      <c r="B124" s="42" t="s">
        <v>1442</v>
      </c>
      <c r="C124" s="18"/>
      <c r="D124" s="129" t="s">
        <v>1443</v>
      </c>
      <c r="E124" s="102">
        <v>0</v>
      </c>
      <c r="F124" s="9">
        <v>73</v>
      </c>
      <c r="G124" s="19">
        <f t="shared" si="2"/>
        <v>91.25</v>
      </c>
      <c r="H124" t="s">
        <v>25</v>
      </c>
      <c r="L124">
        <f t="shared" si="3"/>
        <v>0</v>
      </c>
    </row>
    <row r="125" spans="1:12">
      <c r="A125" t="s">
        <v>1444</v>
      </c>
      <c r="B125" s="42" t="s">
        <v>375</v>
      </c>
      <c r="C125" s="18"/>
      <c r="D125" s="129" t="s">
        <v>376</v>
      </c>
      <c r="E125" s="102">
        <v>0</v>
      </c>
      <c r="F125" s="9">
        <v>28</v>
      </c>
      <c r="G125" s="19">
        <f t="shared" si="2"/>
        <v>35</v>
      </c>
      <c r="H125" t="s">
        <v>25</v>
      </c>
      <c r="J125" t="s">
        <v>338</v>
      </c>
      <c r="L125">
        <f t="shared" si="3"/>
        <v>0</v>
      </c>
    </row>
    <row r="126" spans="1:12">
      <c r="A126" t="s">
        <v>1445</v>
      </c>
      <c r="B126" s="42" t="s">
        <v>379</v>
      </c>
      <c r="C126" s="18"/>
      <c r="D126" s="129" t="s">
        <v>380</v>
      </c>
      <c r="E126" s="102">
        <v>0</v>
      </c>
      <c r="F126" s="9">
        <v>113</v>
      </c>
      <c r="G126" s="19">
        <f t="shared" si="2"/>
        <v>141.25</v>
      </c>
      <c r="H126" t="s">
        <v>25</v>
      </c>
      <c r="J126" t="s">
        <v>158</v>
      </c>
      <c r="L126">
        <f t="shared" si="3"/>
        <v>0</v>
      </c>
    </row>
    <row r="127" spans="1:12">
      <c r="A127" t="s">
        <v>1446</v>
      </c>
      <c r="B127" s="42" t="s">
        <v>1447</v>
      </c>
      <c r="C127" s="18"/>
      <c r="D127" s="129" t="s">
        <v>1448</v>
      </c>
      <c r="E127" s="102">
        <v>384</v>
      </c>
      <c r="F127" s="9">
        <v>70</v>
      </c>
      <c r="G127" s="19">
        <f t="shared" si="2"/>
        <v>87.5</v>
      </c>
      <c r="H127" t="s">
        <v>25</v>
      </c>
      <c r="L127">
        <f t="shared" si="3"/>
        <v>24</v>
      </c>
    </row>
    <row r="128" spans="1:12">
      <c r="A128" t="s">
        <v>1449</v>
      </c>
      <c r="B128" s="42" t="s">
        <v>386</v>
      </c>
      <c r="C128" s="18"/>
      <c r="D128" s="129" t="s">
        <v>387</v>
      </c>
      <c r="E128" s="102">
        <v>0</v>
      </c>
      <c r="F128" s="9">
        <v>40</v>
      </c>
      <c r="G128" s="19">
        <f t="shared" si="2"/>
        <v>50</v>
      </c>
      <c r="H128" t="s">
        <v>90</v>
      </c>
      <c r="L128">
        <f t="shared" si="3"/>
        <v>0</v>
      </c>
    </row>
    <row r="129" spans="1:12">
      <c r="A129" t="s">
        <v>1450</v>
      </c>
      <c r="B129" s="42" t="s">
        <v>1451</v>
      </c>
      <c r="C129" s="18"/>
      <c r="D129" s="131" t="s">
        <v>390</v>
      </c>
      <c r="E129" s="102">
        <v>0</v>
      </c>
      <c r="F129" s="9">
        <v>50</v>
      </c>
      <c r="G129" s="19">
        <f t="shared" si="2"/>
        <v>62.5</v>
      </c>
      <c r="H129" t="s">
        <v>25</v>
      </c>
      <c r="I129" t="s">
        <v>30</v>
      </c>
      <c r="J129" t="s">
        <v>42</v>
      </c>
      <c r="L129">
        <f t="shared" si="3"/>
        <v>0</v>
      </c>
    </row>
    <row r="130" spans="1:12">
      <c r="A130" t="s">
        <v>1452</v>
      </c>
      <c r="B130" s="42" t="s">
        <v>1453</v>
      </c>
      <c r="C130" s="18"/>
      <c r="D130" s="129" t="s">
        <v>1454</v>
      </c>
      <c r="E130" s="102">
        <v>320</v>
      </c>
      <c r="F130" s="9">
        <v>35</v>
      </c>
      <c r="G130" s="19">
        <f t="shared" si="2"/>
        <v>43.75</v>
      </c>
      <c r="H130" t="s">
        <v>25</v>
      </c>
      <c r="I130" t="s">
        <v>30</v>
      </c>
      <c r="J130" t="s">
        <v>31</v>
      </c>
      <c r="L130">
        <f t="shared" si="3"/>
        <v>20</v>
      </c>
    </row>
    <row r="131" spans="1:12">
      <c r="A131" t="s">
        <v>1455</v>
      </c>
      <c r="B131" s="42" t="s">
        <v>395</v>
      </c>
      <c r="C131" s="18"/>
      <c r="D131" s="129" t="s">
        <v>396</v>
      </c>
      <c r="E131" s="102">
        <v>0</v>
      </c>
      <c r="F131" s="9">
        <v>5</v>
      </c>
      <c r="G131" s="19">
        <f t="shared" si="2"/>
        <v>6.25</v>
      </c>
      <c r="H131" t="s">
        <v>25</v>
      </c>
      <c r="I131" t="s">
        <v>30</v>
      </c>
      <c r="J131" t="s">
        <v>18</v>
      </c>
      <c r="L131">
        <f t="shared" si="3"/>
        <v>0</v>
      </c>
    </row>
    <row r="132" spans="1:12">
      <c r="A132" t="s">
        <v>1456</v>
      </c>
      <c r="B132" s="42" t="s">
        <v>1457</v>
      </c>
      <c r="C132" s="18"/>
      <c r="D132" s="129" t="s">
        <v>1458</v>
      </c>
      <c r="E132" s="102">
        <v>0</v>
      </c>
      <c r="F132" s="9">
        <v>20</v>
      </c>
      <c r="G132" s="19">
        <f t="shared" si="2"/>
        <v>25</v>
      </c>
      <c r="H132" t="s">
        <v>29</v>
      </c>
      <c r="I132" t="s">
        <v>30</v>
      </c>
      <c r="J132" t="s">
        <v>31</v>
      </c>
      <c r="L132">
        <f t="shared" si="3"/>
        <v>0</v>
      </c>
    </row>
    <row r="133" spans="1:12">
      <c r="A133" t="s">
        <v>1459</v>
      </c>
      <c r="B133" s="42" t="s">
        <v>401</v>
      </c>
      <c r="C133" s="18"/>
      <c r="D133" s="129" t="s">
        <v>402</v>
      </c>
      <c r="E133" s="102">
        <v>0</v>
      </c>
      <c r="F133" s="9">
        <v>100</v>
      </c>
      <c r="G133" s="19">
        <f t="shared" si="2"/>
        <v>125</v>
      </c>
      <c r="H133" t="s">
        <v>29</v>
      </c>
      <c r="I133" t="s">
        <v>30</v>
      </c>
      <c r="J133" t="s">
        <v>18</v>
      </c>
      <c r="L133">
        <f t="shared" si="3"/>
        <v>0</v>
      </c>
    </row>
    <row r="134" spans="1:12">
      <c r="A134" t="s">
        <v>1460</v>
      </c>
      <c r="B134" s="42" t="s">
        <v>404</v>
      </c>
      <c r="C134" s="18"/>
      <c r="D134" s="129" t="s">
        <v>405</v>
      </c>
      <c r="E134" s="102">
        <v>144</v>
      </c>
      <c r="F134" s="9">
        <v>45</v>
      </c>
      <c r="G134" s="19">
        <f t="shared" si="2"/>
        <v>56.25</v>
      </c>
      <c r="H134" t="s">
        <v>84</v>
      </c>
      <c r="L134">
        <f t="shared" si="3"/>
        <v>9</v>
      </c>
    </row>
    <row r="135" spans="1:12">
      <c r="A135" t="s">
        <v>1461</v>
      </c>
      <c r="B135" s="42" t="s">
        <v>407</v>
      </c>
      <c r="C135" s="18"/>
      <c r="D135" s="129" t="s">
        <v>408</v>
      </c>
      <c r="E135" s="102">
        <v>0</v>
      </c>
      <c r="F135" s="9">
        <v>16</v>
      </c>
      <c r="G135" s="19">
        <f t="shared" si="2"/>
        <v>20</v>
      </c>
      <c r="H135" t="s">
        <v>25</v>
      </c>
      <c r="I135" t="s">
        <v>30</v>
      </c>
      <c r="L135">
        <f t="shared" si="3"/>
        <v>0</v>
      </c>
    </row>
    <row r="136" spans="1:12">
      <c r="A136" t="s">
        <v>1462</v>
      </c>
      <c r="B136" s="42" t="s">
        <v>1463</v>
      </c>
      <c r="C136" s="18" t="s">
        <v>1464</v>
      </c>
      <c r="D136" s="129" t="s">
        <v>1465</v>
      </c>
      <c r="E136" s="102">
        <v>0</v>
      </c>
      <c r="F136" s="9">
        <v>3</v>
      </c>
      <c r="G136" s="19">
        <f t="shared" ref="G136:G195" si="4">+F136*1.25</f>
        <v>3.75</v>
      </c>
      <c r="H136" t="s">
        <v>84</v>
      </c>
      <c r="J136" t="s">
        <v>1466</v>
      </c>
      <c r="L136">
        <f t="shared" si="3"/>
        <v>0</v>
      </c>
    </row>
    <row r="137" spans="1:12">
      <c r="A137" t="s">
        <v>1467</v>
      </c>
      <c r="B137" s="42" t="s">
        <v>1468</v>
      </c>
      <c r="C137" s="18" t="s">
        <v>1469</v>
      </c>
      <c r="D137" s="129" t="s">
        <v>1470</v>
      </c>
      <c r="E137" s="102">
        <v>0</v>
      </c>
      <c r="F137" s="9">
        <v>188</v>
      </c>
      <c r="G137" s="19">
        <f t="shared" si="4"/>
        <v>235</v>
      </c>
      <c r="H137" t="s">
        <v>35</v>
      </c>
      <c r="I137" t="s">
        <v>30</v>
      </c>
      <c r="J137" t="s">
        <v>158</v>
      </c>
      <c r="L137">
        <f t="shared" ref="L137:L195" si="5">+E137/16</f>
        <v>0</v>
      </c>
    </row>
    <row r="138" spans="1:12">
      <c r="A138" t="s">
        <v>1471</v>
      </c>
      <c r="B138" s="42" t="s">
        <v>410</v>
      </c>
      <c r="C138" s="18"/>
      <c r="D138" s="131" t="s">
        <v>411</v>
      </c>
      <c r="E138" s="102">
        <v>80</v>
      </c>
      <c r="F138" s="9">
        <v>15</v>
      </c>
      <c r="G138" s="19">
        <f t="shared" si="4"/>
        <v>18.75</v>
      </c>
      <c r="H138" t="s">
        <v>90</v>
      </c>
      <c r="I138" t="s">
        <v>30</v>
      </c>
      <c r="J138" t="s">
        <v>18</v>
      </c>
      <c r="L138">
        <f t="shared" si="5"/>
        <v>5</v>
      </c>
    </row>
    <row r="139" spans="1:12">
      <c r="A139" t="s">
        <v>1472</v>
      </c>
      <c r="B139" s="115" t="s">
        <v>414</v>
      </c>
      <c r="C139" s="42"/>
      <c r="D139" s="129" t="s">
        <v>415</v>
      </c>
      <c r="E139" s="102">
        <v>0</v>
      </c>
      <c r="F139" s="9">
        <v>81</v>
      </c>
      <c r="G139" s="19">
        <f t="shared" si="4"/>
        <v>101.25</v>
      </c>
      <c r="H139" t="s">
        <v>25</v>
      </c>
      <c r="I139" t="s">
        <v>30</v>
      </c>
      <c r="J139" t="s">
        <v>18</v>
      </c>
      <c r="L139">
        <f t="shared" si="5"/>
        <v>0</v>
      </c>
    </row>
    <row r="140" spans="1:12">
      <c r="A140" t="s">
        <v>1473</v>
      </c>
      <c r="B140" s="42" t="s">
        <v>1474</v>
      </c>
      <c r="C140" s="18"/>
      <c r="D140" s="129" t="s">
        <v>1475</v>
      </c>
      <c r="E140" s="102">
        <v>240</v>
      </c>
      <c r="F140" s="9">
        <v>18</v>
      </c>
      <c r="G140" s="19">
        <f t="shared" si="4"/>
        <v>22.5</v>
      </c>
      <c r="H140" t="s">
        <v>25</v>
      </c>
      <c r="I140" t="s">
        <v>30</v>
      </c>
      <c r="J140" t="s">
        <v>85</v>
      </c>
      <c r="L140">
        <f t="shared" si="5"/>
        <v>15</v>
      </c>
    </row>
    <row r="141" spans="1:12">
      <c r="A141" t="s">
        <v>1476</v>
      </c>
      <c r="B141" s="42" t="s">
        <v>1477</v>
      </c>
      <c r="C141" s="18"/>
      <c r="D141" s="129" t="s">
        <v>1478</v>
      </c>
      <c r="E141" s="102">
        <v>0</v>
      </c>
      <c r="F141" s="9">
        <v>40</v>
      </c>
      <c r="G141" s="19">
        <f t="shared" si="4"/>
        <v>50</v>
      </c>
      <c r="H141" t="s">
        <v>90</v>
      </c>
      <c r="I141" t="s">
        <v>30</v>
      </c>
      <c r="J141" t="s">
        <v>144</v>
      </c>
      <c r="L141">
        <f t="shared" si="5"/>
        <v>0</v>
      </c>
    </row>
    <row r="142" spans="1:12">
      <c r="A142" t="s">
        <v>1479</v>
      </c>
      <c r="B142" s="42" t="s">
        <v>1480</v>
      </c>
      <c r="C142" s="18"/>
      <c r="D142" s="129" t="s">
        <v>1481</v>
      </c>
      <c r="E142" s="102">
        <v>0</v>
      </c>
      <c r="F142" s="9">
        <v>75</v>
      </c>
      <c r="G142" s="19">
        <f t="shared" si="4"/>
        <v>93.75</v>
      </c>
      <c r="H142" t="s">
        <v>29</v>
      </c>
      <c r="L142">
        <f t="shared" si="5"/>
        <v>0</v>
      </c>
    </row>
    <row r="143" spans="1:12">
      <c r="A143" t="s">
        <v>1482</v>
      </c>
      <c r="B143" s="42" t="s">
        <v>1483</v>
      </c>
      <c r="C143" s="18"/>
      <c r="D143" s="129" t="s">
        <v>422</v>
      </c>
      <c r="E143" s="102">
        <v>32</v>
      </c>
      <c r="F143" s="9">
        <v>160</v>
      </c>
      <c r="G143" s="19">
        <f t="shared" si="4"/>
        <v>200</v>
      </c>
      <c r="H143" t="s">
        <v>84</v>
      </c>
      <c r="I143" t="s">
        <v>30</v>
      </c>
      <c r="J143" t="s">
        <v>423</v>
      </c>
      <c r="L143">
        <f t="shared" si="5"/>
        <v>2</v>
      </c>
    </row>
    <row r="144" spans="1:12">
      <c r="A144" t="s">
        <v>1484</v>
      </c>
      <c r="B144" s="42" t="s">
        <v>425</v>
      </c>
      <c r="C144" s="18"/>
      <c r="D144" s="129" t="s">
        <v>426</v>
      </c>
      <c r="E144" s="102">
        <v>16</v>
      </c>
      <c r="F144" s="9">
        <v>29</v>
      </c>
      <c r="G144" s="19">
        <f t="shared" si="4"/>
        <v>36.25</v>
      </c>
      <c r="H144" t="s">
        <v>35</v>
      </c>
      <c r="I144" t="s">
        <v>30</v>
      </c>
      <c r="J144" t="s">
        <v>117</v>
      </c>
      <c r="L144">
        <f t="shared" si="5"/>
        <v>1</v>
      </c>
    </row>
    <row r="145" spans="1:12">
      <c r="A145" t="s">
        <v>1485</v>
      </c>
      <c r="B145" s="42" t="s">
        <v>432</v>
      </c>
      <c r="C145" s="18"/>
      <c r="D145" s="129" t="s">
        <v>433</v>
      </c>
      <c r="E145" s="102">
        <v>0</v>
      </c>
      <c r="F145" s="9">
        <v>31.25</v>
      </c>
      <c r="G145" s="19">
        <f t="shared" si="4"/>
        <v>39.0625</v>
      </c>
      <c r="I145" t="s">
        <v>30</v>
      </c>
      <c r="J145" t="s">
        <v>42</v>
      </c>
      <c r="L145">
        <f t="shared" si="5"/>
        <v>0</v>
      </c>
    </row>
    <row r="146" spans="1:12">
      <c r="A146" t="s">
        <v>1486</v>
      </c>
      <c r="B146" s="42" t="s">
        <v>436</v>
      </c>
      <c r="C146" s="18"/>
      <c r="D146" s="129" t="s">
        <v>437</v>
      </c>
      <c r="E146" s="102">
        <v>6512</v>
      </c>
      <c r="F146" s="9">
        <v>3</v>
      </c>
      <c r="G146" s="19">
        <f t="shared" si="4"/>
        <v>3.75</v>
      </c>
      <c r="H146" t="s">
        <v>84</v>
      </c>
      <c r="J146" t="s">
        <v>42</v>
      </c>
      <c r="L146">
        <f t="shared" si="5"/>
        <v>407</v>
      </c>
    </row>
    <row r="147" spans="1:12">
      <c r="A147" t="s">
        <v>1487</v>
      </c>
      <c r="B147" s="42" t="s">
        <v>440</v>
      </c>
      <c r="C147" s="18"/>
      <c r="D147" s="129" t="s">
        <v>441</v>
      </c>
      <c r="E147" s="102">
        <v>0</v>
      </c>
      <c r="F147" s="9">
        <v>65</v>
      </c>
      <c r="G147" s="19">
        <f t="shared" si="4"/>
        <v>81.25</v>
      </c>
      <c r="H147" t="s">
        <v>29</v>
      </c>
      <c r="J147" t="s">
        <v>18</v>
      </c>
      <c r="L147">
        <f t="shared" si="5"/>
        <v>0</v>
      </c>
    </row>
    <row r="148" spans="1:12">
      <c r="A148" t="s">
        <v>2380</v>
      </c>
      <c r="B148" s="42" t="s">
        <v>2381</v>
      </c>
      <c r="C148" s="18"/>
      <c r="D148" s="128" t="s">
        <v>2382</v>
      </c>
      <c r="E148" s="102">
        <v>64</v>
      </c>
      <c r="F148" s="9">
        <v>6</v>
      </c>
      <c r="G148" s="19">
        <f t="shared" si="4"/>
        <v>7.5</v>
      </c>
      <c r="H148" t="s">
        <v>84</v>
      </c>
      <c r="L148">
        <f t="shared" si="5"/>
        <v>4</v>
      </c>
    </row>
    <row r="149" spans="1:12">
      <c r="A149" t="s">
        <v>1488</v>
      </c>
      <c r="B149" s="42" t="s">
        <v>447</v>
      </c>
      <c r="C149" s="18"/>
      <c r="D149" s="129" t="s">
        <v>448</v>
      </c>
      <c r="E149" s="102">
        <v>0</v>
      </c>
      <c r="F149" s="9">
        <v>27</v>
      </c>
      <c r="G149" s="19">
        <f t="shared" si="4"/>
        <v>33.75</v>
      </c>
      <c r="H149" t="s">
        <v>35</v>
      </c>
      <c r="I149" t="s">
        <v>30</v>
      </c>
      <c r="J149" t="s">
        <v>207</v>
      </c>
      <c r="L149">
        <f t="shared" si="5"/>
        <v>0</v>
      </c>
    </row>
    <row r="150" spans="1:12">
      <c r="A150" t="s">
        <v>2383</v>
      </c>
      <c r="B150" s="42" t="s">
        <v>2384</v>
      </c>
      <c r="C150" s="18"/>
      <c r="D150" s="128" t="s">
        <v>2385</v>
      </c>
      <c r="E150" s="102">
        <v>48</v>
      </c>
      <c r="F150" s="9">
        <v>45</v>
      </c>
      <c r="G150" s="19">
        <f t="shared" si="4"/>
        <v>56.25</v>
      </c>
      <c r="H150" t="s">
        <v>29</v>
      </c>
      <c r="L150">
        <f t="shared" si="5"/>
        <v>3</v>
      </c>
    </row>
    <row r="151" spans="1:12">
      <c r="A151" t="s">
        <v>2386</v>
      </c>
      <c r="B151" s="42" t="s">
        <v>2387</v>
      </c>
      <c r="C151" s="18"/>
      <c r="D151" s="128" t="s">
        <v>2388</v>
      </c>
      <c r="E151" s="102">
        <v>32</v>
      </c>
      <c r="F151" s="9">
        <v>24</v>
      </c>
      <c r="G151" s="19">
        <f t="shared" si="4"/>
        <v>30</v>
      </c>
      <c r="H151" t="s">
        <v>35</v>
      </c>
      <c r="L151">
        <f t="shared" si="5"/>
        <v>2</v>
      </c>
    </row>
    <row r="152" spans="1:12">
      <c r="A152" t="s">
        <v>2389</v>
      </c>
      <c r="B152" s="42" t="s">
        <v>2390</v>
      </c>
      <c r="C152" s="18"/>
      <c r="D152" s="128" t="s">
        <v>2391</v>
      </c>
      <c r="E152" s="102">
        <v>400</v>
      </c>
      <c r="F152" s="9">
        <v>1</v>
      </c>
      <c r="G152" s="19">
        <f t="shared" si="4"/>
        <v>1.25</v>
      </c>
      <c r="L152">
        <f t="shared" si="5"/>
        <v>25</v>
      </c>
    </row>
    <row r="153" spans="1:12">
      <c r="A153" t="s">
        <v>1489</v>
      </c>
      <c r="B153" s="42" t="s">
        <v>450</v>
      </c>
      <c r="C153" s="18" t="s">
        <v>451</v>
      </c>
      <c r="D153" s="129" t="s">
        <v>452</v>
      </c>
      <c r="E153" s="102">
        <v>736</v>
      </c>
      <c r="F153" s="9">
        <v>3</v>
      </c>
      <c r="G153" s="19">
        <f t="shared" si="4"/>
        <v>3.75</v>
      </c>
      <c r="H153" t="s">
        <v>29</v>
      </c>
      <c r="J153" t="s">
        <v>31</v>
      </c>
      <c r="L153">
        <f t="shared" si="5"/>
        <v>46</v>
      </c>
    </row>
    <row r="154" spans="1:12">
      <c r="A154" t="s">
        <v>1490</v>
      </c>
      <c r="B154" s="42" t="s">
        <v>454</v>
      </c>
      <c r="C154" s="18" t="s">
        <v>455</v>
      </c>
      <c r="D154" s="129" t="s">
        <v>456</v>
      </c>
      <c r="E154" s="102">
        <v>0</v>
      </c>
      <c r="F154" s="9">
        <v>3</v>
      </c>
      <c r="G154" s="19">
        <f t="shared" si="4"/>
        <v>3.75</v>
      </c>
      <c r="H154" t="s">
        <v>29</v>
      </c>
      <c r="J154" t="s">
        <v>31</v>
      </c>
      <c r="L154">
        <f t="shared" si="5"/>
        <v>0</v>
      </c>
    </row>
    <row r="155" spans="1:12">
      <c r="A155" t="s">
        <v>1491</v>
      </c>
      <c r="B155" s="42" t="s">
        <v>458</v>
      </c>
      <c r="C155" s="18"/>
      <c r="D155" s="129" t="s">
        <v>459</v>
      </c>
      <c r="E155" s="102">
        <v>0</v>
      </c>
      <c r="F155" s="9">
        <v>45</v>
      </c>
      <c r="G155" s="19">
        <f t="shared" si="4"/>
        <v>56.25</v>
      </c>
      <c r="H155" t="s">
        <v>29</v>
      </c>
      <c r="I155" t="s">
        <v>30</v>
      </c>
      <c r="L155">
        <f t="shared" si="5"/>
        <v>0</v>
      </c>
    </row>
    <row r="156" spans="1:12">
      <c r="A156" t="s">
        <v>2323</v>
      </c>
      <c r="B156" s="42" t="s">
        <v>466</v>
      </c>
      <c r="C156" s="18"/>
      <c r="D156" s="129" t="s">
        <v>2315</v>
      </c>
      <c r="E156" s="102">
        <v>16</v>
      </c>
      <c r="F156" s="9">
        <v>35</v>
      </c>
      <c r="G156" s="19">
        <f t="shared" si="4"/>
        <v>43.75</v>
      </c>
      <c r="H156" t="s">
        <v>25</v>
      </c>
      <c r="I156" t="s">
        <v>30</v>
      </c>
      <c r="J156" t="s">
        <v>42</v>
      </c>
      <c r="L156">
        <f t="shared" si="5"/>
        <v>1</v>
      </c>
    </row>
    <row r="157" spans="1:12">
      <c r="A157" t="s">
        <v>1492</v>
      </c>
      <c r="B157" s="42" t="s">
        <v>1493</v>
      </c>
      <c r="C157" s="18"/>
      <c r="D157" s="129" t="s">
        <v>1494</v>
      </c>
      <c r="E157" s="102">
        <v>1024</v>
      </c>
      <c r="F157" s="9">
        <v>5</v>
      </c>
      <c r="G157" s="19">
        <f t="shared" si="4"/>
        <v>6.25</v>
      </c>
      <c r="H157" t="s">
        <v>29</v>
      </c>
      <c r="I157" t="s">
        <v>30</v>
      </c>
      <c r="J157" t="s">
        <v>137</v>
      </c>
      <c r="L157">
        <f t="shared" si="5"/>
        <v>64</v>
      </c>
    </row>
    <row r="158" spans="1:12">
      <c r="A158" t="s">
        <v>1495</v>
      </c>
      <c r="B158" s="42" t="s">
        <v>469</v>
      </c>
      <c r="C158" s="18"/>
      <c r="D158" s="129" t="s">
        <v>470</v>
      </c>
      <c r="E158" s="102">
        <v>0</v>
      </c>
      <c r="F158" s="9">
        <v>7</v>
      </c>
      <c r="G158" s="19">
        <f t="shared" si="4"/>
        <v>8.75</v>
      </c>
      <c r="H158" t="s">
        <v>35</v>
      </c>
      <c r="I158" t="s">
        <v>30</v>
      </c>
      <c r="J158" t="s">
        <v>128</v>
      </c>
      <c r="L158">
        <f t="shared" si="5"/>
        <v>0</v>
      </c>
    </row>
    <row r="159" spans="1:12">
      <c r="A159" t="s">
        <v>1496</v>
      </c>
      <c r="B159" s="42" t="s">
        <v>1497</v>
      </c>
      <c r="C159" s="18"/>
      <c r="D159" s="129" t="s">
        <v>1498</v>
      </c>
      <c r="E159" s="102">
        <v>48</v>
      </c>
      <c r="F159" s="9">
        <v>20</v>
      </c>
      <c r="G159" s="19">
        <f t="shared" si="4"/>
        <v>25</v>
      </c>
      <c r="H159" t="s">
        <v>29</v>
      </c>
      <c r="I159" t="s">
        <v>30</v>
      </c>
      <c r="J159" t="s">
        <v>70</v>
      </c>
      <c r="L159">
        <f t="shared" si="5"/>
        <v>3</v>
      </c>
    </row>
    <row r="160" spans="1:12">
      <c r="A160" t="s">
        <v>1499</v>
      </c>
      <c r="B160" s="42" t="s">
        <v>1500</v>
      </c>
      <c r="C160" s="18"/>
      <c r="D160" s="129" t="s">
        <v>1501</v>
      </c>
      <c r="E160" s="102">
        <v>16</v>
      </c>
      <c r="F160" s="9">
        <v>95</v>
      </c>
      <c r="G160" s="19">
        <f t="shared" si="4"/>
        <v>118.75</v>
      </c>
      <c r="H160" t="s">
        <v>29</v>
      </c>
      <c r="I160" t="s">
        <v>30</v>
      </c>
      <c r="J160" t="s">
        <v>1502</v>
      </c>
      <c r="L160">
        <f t="shared" si="5"/>
        <v>1</v>
      </c>
    </row>
    <row r="161" spans="1:12">
      <c r="A161" t="s">
        <v>1503</v>
      </c>
      <c r="B161" s="42" t="s">
        <v>1504</v>
      </c>
      <c r="C161" s="18" t="s">
        <v>1505</v>
      </c>
      <c r="D161" s="129" t="s">
        <v>1506</v>
      </c>
      <c r="E161" s="102">
        <v>0</v>
      </c>
      <c r="F161" s="9">
        <v>200</v>
      </c>
      <c r="G161" s="19">
        <f t="shared" si="4"/>
        <v>250</v>
      </c>
      <c r="H161" t="s">
        <v>84</v>
      </c>
      <c r="J161" t="s">
        <v>848</v>
      </c>
      <c r="L161">
        <f t="shared" si="5"/>
        <v>0</v>
      </c>
    </row>
    <row r="162" spans="1:12">
      <c r="A162" t="s">
        <v>1507</v>
      </c>
      <c r="B162" s="42" t="s">
        <v>1508</v>
      </c>
      <c r="C162" s="18" t="s">
        <v>1509</v>
      </c>
      <c r="D162" s="129" t="s">
        <v>1510</v>
      </c>
      <c r="E162" s="102">
        <v>96</v>
      </c>
      <c r="F162" s="9">
        <v>90</v>
      </c>
      <c r="G162" s="19">
        <f t="shared" si="4"/>
        <v>112.5</v>
      </c>
      <c r="H162" t="s">
        <v>84</v>
      </c>
      <c r="J162" t="s">
        <v>366</v>
      </c>
      <c r="L162">
        <f t="shared" si="5"/>
        <v>6</v>
      </c>
    </row>
    <row r="163" spans="1:12">
      <c r="A163" t="s">
        <v>1511</v>
      </c>
      <c r="B163" s="42" t="s">
        <v>476</v>
      </c>
      <c r="C163" s="18"/>
      <c r="D163" s="129" t="s">
        <v>477</v>
      </c>
      <c r="E163" s="102">
        <v>0</v>
      </c>
      <c r="F163" s="9">
        <v>145</v>
      </c>
      <c r="G163" s="19">
        <f t="shared" si="4"/>
        <v>181.25</v>
      </c>
      <c r="H163" t="s">
        <v>84</v>
      </c>
      <c r="I163" t="s">
        <v>30</v>
      </c>
      <c r="J163" t="s">
        <v>218</v>
      </c>
      <c r="L163">
        <f t="shared" si="5"/>
        <v>0</v>
      </c>
    </row>
    <row r="164" spans="1:12">
      <c r="A164" t="s">
        <v>1512</v>
      </c>
      <c r="B164" s="42" t="s">
        <v>479</v>
      </c>
      <c r="C164" s="18" t="s">
        <v>480</v>
      </c>
      <c r="D164" s="129" t="s">
        <v>481</v>
      </c>
      <c r="E164" s="102">
        <v>0</v>
      </c>
      <c r="F164" s="9">
        <v>50</v>
      </c>
      <c r="G164" s="19">
        <f t="shared" si="4"/>
        <v>62.5</v>
      </c>
      <c r="H164" t="s">
        <v>90</v>
      </c>
      <c r="I164" t="s">
        <v>30</v>
      </c>
      <c r="J164" t="s">
        <v>158</v>
      </c>
      <c r="L164">
        <f t="shared" si="5"/>
        <v>0</v>
      </c>
    </row>
    <row r="165" spans="1:12">
      <c r="A165" t="s">
        <v>2392</v>
      </c>
      <c r="B165" s="42" t="s">
        <v>2393</v>
      </c>
      <c r="C165" s="18"/>
      <c r="D165" s="128" t="s">
        <v>2394</v>
      </c>
      <c r="E165" s="102">
        <v>32</v>
      </c>
      <c r="F165" s="9">
        <v>8</v>
      </c>
      <c r="G165" s="19">
        <f t="shared" si="4"/>
        <v>10</v>
      </c>
      <c r="H165" t="s">
        <v>84</v>
      </c>
      <c r="L165">
        <f t="shared" si="5"/>
        <v>2</v>
      </c>
    </row>
    <row r="166" spans="1:12">
      <c r="A166" t="s">
        <v>1513</v>
      </c>
      <c r="B166" s="42" t="s">
        <v>486</v>
      </c>
      <c r="C166" s="18"/>
      <c r="D166" s="129" t="s">
        <v>487</v>
      </c>
      <c r="E166" s="102">
        <v>0</v>
      </c>
      <c r="F166" s="9">
        <v>9</v>
      </c>
      <c r="G166" s="19">
        <f t="shared" si="4"/>
        <v>11.25</v>
      </c>
      <c r="H166" t="s">
        <v>29</v>
      </c>
      <c r="J166" t="s">
        <v>137</v>
      </c>
      <c r="L166">
        <f t="shared" si="5"/>
        <v>0</v>
      </c>
    </row>
    <row r="167" spans="1:12">
      <c r="A167" t="s">
        <v>1514</v>
      </c>
      <c r="B167" s="42" t="s">
        <v>493</v>
      </c>
      <c r="C167" s="18"/>
      <c r="D167" s="129" t="s">
        <v>494</v>
      </c>
      <c r="E167" s="102">
        <v>1776</v>
      </c>
      <c r="F167" s="9">
        <v>6</v>
      </c>
      <c r="G167" s="19">
        <f t="shared" si="4"/>
        <v>7.5</v>
      </c>
      <c r="H167" t="s">
        <v>29</v>
      </c>
      <c r="J167" t="s">
        <v>42</v>
      </c>
      <c r="L167">
        <f t="shared" si="5"/>
        <v>111</v>
      </c>
    </row>
    <row r="168" spans="1:12">
      <c r="A168" t="s">
        <v>2395</v>
      </c>
      <c r="B168" s="42" t="s">
        <v>2396</v>
      </c>
      <c r="C168" s="18"/>
      <c r="D168" s="128" t="s">
        <v>2397</v>
      </c>
      <c r="E168" s="102">
        <v>704</v>
      </c>
      <c r="F168" s="9">
        <v>1</v>
      </c>
      <c r="G168" s="19">
        <f t="shared" si="4"/>
        <v>1.25</v>
      </c>
      <c r="L168">
        <f t="shared" si="5"/>
        <v>44</v>
      </c>
    </row>
    <row r="169" spans="1:12">
      <c r="A169" t="s">
        <v>1515</v>
      </c>
      <c r="B169" s="42" t="s">
        <v>1516</v>
      </c>
      <c r="C169" s="18"/>
      <c r="D169" s="129" t="s">
        <v>1517</v>
      </c>
      <c r="E169" s="102">
        <v>16</v>
      </c>
      <c r="F169" s="9">
        <v>45</v>
      </c>
      <c r="G169" s="19">
        <f t="shared" si="4"/>
        <v>56.25</v>
      </c>
      <c r="H169" t="s">
        <v>90</v>
      </c>
      <c r="I169" t="s">
        <v>30</v>
      </c>
      <c r="J169" t="s">
        <v>117</v>
      </c>
      <c r="L169">
        <f t="shared" si="5"/>
        <v>1</v>
      </c>
    </row>
    <row r="170" spans="1:12">
      <c r="A170" t="s">
        <v>1518</v>
      </c>
      <c r="B170" s="42" t="s">
        <v>500</v>
      </c>
      <c r="C170" s="18"/>
      <c r="D170" s="129" t="s">
        <v>501</v>
      </c>
      <c r="E170" s="102">
        <v>0</v>
      </c>
      <c r="F170" s="9">
        <v>68</v>
      </c>
      <c r="G170" s="19">
        <f t="shared" si="4"/>
        <v>85</v>
      </c>
      <c r="H170" t="s">
        <v>25</v>
      </c>
      <c r="J170" t="s">
        <v>502</v>
      </c>
      <c r="L170">
        <f t="shared" si="5"/>
        <v>0</v>
      </c>
    </row>
    <row r="171" spans="1:12">
      <c r="A171" t="s">
        <v>1519</v>
      </c>
      <c r="B171" s="42" t="s">
        <v>1520</v>
      </c>
      <c r="C171" s="18"/>
      <c r="D171" s="129" t="s">
        <v>1521</v>
      </c>
      <c r="E171" s="102">
        <v>0</v>
      </c>
      <c r="F171" s="9">
        <v>68</v>
      </c>
      <c r="G171" s="19">
        <f t="shared" si="4"/>
        <v>85</v>
      </c>
      <c r="H171" t="s">
        <v>25</v>
      </c>
      <c r="L171">
        <f t="shared" si="5"/>
        <v>0</v>
      </c>
    </row>
    <row r="172" spans="1:12">
      <c r="A172" t="s">
        <v>1522</v>
      </c>
      <c r="B172" s="42" t="s">
        <v>1523</v>
      </c>
      <c r="C172" s="18"/>
      <c r="D172" s="129" t="s">
        <v>1524</v>
      </c>
      <c r="E172" s="102">
        <v>0</v>
      </c>
      <c r="F172" s="9">
        <v>82</v>
      </c>
      <c r="G172" s="19">
        <f t="shared" si="4"/>
        <v>102.5</v>
      </c>
      <c r="H172" t="s">
        <v>25</v>
      </c>
      <c r="L172">
        <f t="shared" si="5"/>
        <v>0</v>
      </c>
    </row>
    <row r="173" spans="1:12">
      <c r="A173" t="s">
        <v>1525</v>
      </c>
      <c r="B173" s="42" t="s">
        <v>503</v>
      </c>
      <c r="C173" s="18"/>
      <c r="D173" s="129" t="s">
        <v>504</v>
      </c>
      <c r="E173" s="102">
        <v>0</v>
      </c>
      <c r="F173" s="9">
        <v>55</v>
      </c>
      <c r="G173" s="19">
        <f t="shared" si="4"/>
        <v>68.75</v>
      </c>
      <c r="H173" t="s">
        <v>25</v>
      </c>
      <c r="J173" t="s">
        <v>31</v>
      </c>
      <c r="L173">
        <f t="shared" si="5"/>
        <v>0</v>
      </c>
    </row>
    <row r="174" spans="1:12">
      <c r="A174" t="s">
        <v>1526</v>
      </c>
      <c r="B174" s="42" t="s">
        <v>505</v>
      </c>
      <c r="C174" s="18" t="s">
        <v>506</v>
      </c>
      <c r="D174" s="129" t="s">
        <v>507</v>
      </c>
      <c r="E174" s="102">
        <v>0</v>
      </c>
      <c r="F174" s="9">
        <v>82</v>
      </c>
      <c r="G174" s="19">
        <f t="shared" si="4"/>
        <v>102.5</v>
      </c>
      <c r="H174" t="s">
        <v>25</v>
      </c>
      <c r="J174" t="s">
        <v>508</v>
      </c>
      <c r="L174">
        <f t="shared" si="5"/>
        <v>0</v>
      </c>
    </row>
    <row r="175" spans="1:12">
      <c r="A175" t="s">
        <v>1527</v>
      </c>
      <c r="B175" s="42" t="s">
        <v>1528</v>
      </c>
      <c r="C175" s="18" t="s">
        <v>511</v>
      </c>
      <c r="D175" s="129" t="s">
        <v>1529</v>
      </c>
      <c r="E175" s="102">
        <v>0</v>
      </c>
      <c r="F175" s="9">
        <v>55</v>
      </c>
      <c r="G175" s="19">
        <f t="shared" si="4"/>
        <v>68.75</v>
      </c>
      <c r="H175" t="s">
        <v>25</v>
      </c>
      <c r="J175" t="s">
        <v>508</v>
      </c>
      <c r="L175">
        <f t="shared" si="5"/>
        <v>0</v>
      </c>
    </row>
    <row r="176" spans="1:12">
      <c r="A176" t="s">
        <v>1530</v>
      </c>
      <c r="B176" s="42" t="s">
        <v>514</v>
      </c>
      <c r="C176" s="18"/>
      <c r="D176" s="129" t="s">
        <v>515</v>
      </c>
      <c r="E176" s="102">
        <v>0</v>
      </c>
      <c r="F176" s="9">
        <v>1.5</v>
      </c>
      <c r="G176" s="19">
        <f t="shared" si="4"/>
        <v>1.875</v>
      </c>
      <c r="H176" t="s">
        <v>35</v>
      </c>
      <c r="J176" t="s">
        <v>144</v>
      </c>
      <c r="L176">
        <f t="shared" si="5"/>
        <v>0</v>
      </c>
    </row>
    <row r="177" spans="1:12">
      <c r="A177" t="s">
        <v>1531</v>
      </c>
      <c r="B177" s="42" t="s">
        <v>518</v>
      </c>
      <c r="C177" s="18"/>
      <c r="D177" s="129" t="s">
        <v>520</v>
      </c>
      <c r="E177" s="102">
        <v>1136</v>
      </c>
      <c r="F177" s="9">
        <v>15</v>
      </c>
      <c r="G177" s="19">
        <f t="shared" si="4"/>
        <v>18.75</v>
      </c>
      <c r="H177" t="s">
        <v>29</v>
      </c>
      <c r="I177" t="s">
        <v>30</v>
      </c>
      <c r="J177" t="s">
        <v>42</v>
      </c>
      <c r="L177">
        <f t="shared" si="5"/>
        <v>71</v>
      </c>
    </row>
    <row r="178" spans="1:12">
      <c r="A178" t="s">
        <v>2398</v>
      </c>
      <c r="B178" s="42" t="s">
        <v>2399</v>
      </c>
      <c r="C178" s="18"/>
      <c r="D178" s="128" t="s">
        <v>2400</v>
      </c>
      <c r="E178" s="102">
        <v>16</v>
      </c>
      <c r="F178" s="9">
        <v>55</v>
      </c>
      <c r="G178" s="19">
        <f t="shared" si="4"/>
        <v>68.75</v>
      </c>
      <c r="I178" t="s">
        <v>30</v>
      </c>
      <c r="J178" t="s">
        <v>144</v>
      </c>
      <c r="L178">
        <f t="shared" si="5"/>
        <v>1</v>
      </c>
    </row>
    <row r="179" spans="1:12">
      <c r="A179" t="s">
        <v>1532</v>
      </c>
      <c r="B179" s="42" t="s">
        <v>1533</v>
      </c>
      <c r="C179" s="18"/>
      <c r="D179" s="129" t="s">
        <v>1534</v>
      </c>
      <c r="E179" s="102">
        <v>9936</v>
      </c>
      <c r="F179" s="9">
        <v>2</v>
      </c>
      <c r="G179" s="19">
        <f t="shared" si="4"/>
        <v>2.5</v>
      </c>
      <c r="H179" t="s">
        <v>35</v>
      </c>
      <c r="I179" t="s">
        <v>30</v>
      </c>
      <c r="J179" t="s">
        <v>144</v>
      </c>
      <c r="L179">
        <f t="shared" si="5"/>
        <v>621</v>
      </c>
    </row>
    <row r="180" spans="1:12">
      <c r="A180" t="s">
        <v>1535</v>
      </c>
      <c r="B180" s="42" t="s">
        <v>1536</v>
      </c>
      <c r="C180" s="18"/>
      <c r="D180" s="129" t="s">
        <v>1537</v>
      </c>
      <c r="E180" s="102">
        <v>0</v>
      </c>
      <c r="F180" s="9">
        <v>1</v>
      </c>
      <c r="G180" s="19">
        <f t="shared" si="4"/>
        <v>1.25</v>
      </c>
      <c r="H180" t="s">
        <v>35</v>
      </c>
      <c r="I180" t="s">
        <v>30</v>
      </c>
      <c r="L180">
        <f t="shared" si="5"/>
        <v>0</v>
      </c>
    </row>
    <row r="181" spans="1:12">
      <c r="A181" t="s">
        <v>1538</v>
      </c>
      <c r="B181" s="42" t="s">
        <v>523</v>
      </c>
      <c r="C181" s="18"/>
      <c r="D181" s="129" t="s">
        <v>524</v>
      </c>
      <c r="E181" s="102">
        <v>1120</v>
      </c>
      <c r="F181" s="9">
        <v>8</v>
      </c>
      <c r="G181" s="19">
        <f t="shared" si="4"/>
        <v>10</v>
      </c>
      <c r="H181" t="s">
        <v>84</v>
      </c>
      <c r="I181" t="s">
        <v>30</v>
      </c>
      <c r="J181" t="s">
        <v>144</v>
      </c>
      <c r="L181">
        <f t="shared" si="5"/>
        <v>70</v>
      </c>
    </row>
    <row r="182" spans="1:12">
      <c r="A182" t="s">
        <v>1539</v>
      </c>
      <c r="B182" s="42" t="s">
        <v>527</v>
      </c>
      <c r="C182" s="18"/>
      <c r="D182" s="129" t="s">
        <v>1540</v>
      </c>
      <c r="E182" s="102">
        <v>46592</v>
      </c>
      <c r="F182" s="9">
        <v>0.75</v>
      </c>
      <c r="G182" s="19">
        <f t="shared" si="4"/>
        <v>0.9375</v>
      </c>
      <c r="H182" t="s">
        <v>90</v>
      </c>
      <c r="I182" t="s">
        <v>30</v>
      </c>
      <c r="J182" t="s">
        <v>144</v>
      </c>
      <c r="L182">
        <f t="shared" si="5"/>
        <v>2912</v>
      </c>
    </row>
    <row r="183" spans="1:12">
      <c r="A183" t="s">
        <v>1541</v>
      </c>
      <c r="B183" s="42" t="s">
        <v>1542</v>
      </c>
      <c r="C183" s="18"/>
      <c r="D183" s="129" t="s">
        <v>1543</v>
      </c>
      <c r="E183" s="102">
        <v>0</v>
      </c>
      <c r="F183" s="9">
        <v>60</v>
      </c>
      <c r="G183" s="19">
        <f t="shared" si="4"/>
        <v>75</v>
      </c>
      <c r="H183" t="s">
        <v>25</v>
      </c>
      <c r="J183" t="s">
        <v>18</v>
      </c>
      <c r="L183">
        <f t="shared" si="5"/>
        <v>0</v>
      </c>
    </row>
    <row r="184" spans="1:12">
      <c r="A184" t="s">
        <v>1544</v>
      </c>
      <c r="B184" s="42" t="s">
        <v>534</v>
      </c>
      <c r="C184" s="18"/>
      <c r="D184" s="129" t="s">
        <v>535</v>
      </c>
      <c r="E184" s="102">
        <v>0</v>
      </c>
      <c r="F184" s="9">
        <v>55</v>
      </c>
      <c r="G184" s="19">
        <f t="shared" si="4"/>
        <v>68.75</v>
      </c>
      <c r="H184" t="s">
        <v>29</v>
      </c>
      <c r="J184" t="s">
        <v>423</v>
      </c>
      <c r="L184">
        <f t="shared" si="5"/>
        <v>0</v>
      </c>
    </row>
    <row r="185" spans="1:12">
      <c r="A185" t="s">
        <v>1545</v>
      </c>
      <c r="B185" s="42" t="s">
        <v>540</v>
      </c>
      <c r="C185" s="18"/>
      <c r="D185" s="129" t="s">
        <v>541</v>
      </c>
      <c r="E185" s="102">
        <v>3744</v>
      </c>
      <c r="F185" s="9">
        <v>20</v>
      </c>
      <c r="G185" s="19">
        <f t="shared" si="4"/>
        <v>25</v>
      </c>
      <c r="H185" t="s">
        <v>35</v>
      </c>
      <c r="J185" t="s">
        <v>158</v>
      </c>
      <c r="L185">
        <f t="shared" si="5"/>
        <v>234</v>
      </c>
    </row>
    <row r="186" spans="1:12">
      <c r="A186" t="s">
        <v>1546</v>
      </c>
      <c r="B186" s="42" t="s">
        <v>1547</v>
      </c>
      <c r="C186" s="18"/>
      <c r="D186" s="129" t="s">
        <v>1548</v>
      </c>
      <c r="E186" s="102">
        <v>0</v>
      </c>
      <c r="F186" s="9">
        <v>157</v>
      </c>
      <c r="G186" s="19">
        <f t="shared" si="4"/>
        <v>196.25</v>
      </c>
      <c r="H186" t="s">
        <v>29</v>
      </c>
      <c r="I186" t="s">
        <v>30</v>
      </c>
      <c r="J186" t="s">
        <v>1549</v>
      </c>
      <c r="L186">
        <f t="shared" si="5"/>
        <v>0</v>
      </c>
    </row>
    <row r="187" spans="1:12">
      <c r="A187" t="s">
        <v>1550</v>
      </c>
      <c r="B187" s="42" t="s">
        <v>1551</v>
      </c>
      <c r="C187" s="18"/>
      <c r="D187" s="129" t="s">
        <v>1552</v>
      </c>
      <c r="E187" s="102">
        <v>256</v>
      </c>
      <c r="F187" s="9">
        <v>48</v>
      </c>
      <c r="G187" s="19">
        <f t="shared" si="4"/>
        <v>60</v>
      </c>
      <c r="H187" t="s">
        <v>84</v>
      </c>
      <c r="J187" t="s">
        <v>1223</v>
      </c>
      <c r="L187">
        <f t="shared" si="5"/>
        <v>16</v>
      </c>
    </row>
    <row r="188" spans="1:12">
      <c r="A188" t="s">
        <v>1553</v>
      </c>
      <c r="B188" s="42" t="s">
        <v>544</v>
      </c>
      <c r="C188" s="18"/>
      <c r="D188" s="129" t="s">
        <v>545</v>
      </c>
      <c r="E188" s="102">
        <v>0</v>
      </c>
      <c r="F188" s="9">
        <v>35</v>
      </c>
      <c r="G188" s="19">
        <f t="shared" si="4"/>
        <v>43.75</v>
      </c>
      <c r="H188" t="s">
        <v>90</v>
      </c>
      <c r="J188" t="s">
        <v>137</v>
      </c>
      <c r="L188">
        <f t="shared" si="5"/>
        <v>0</v>
      </c>
    </row>
    <row r="189" spans="1:12">
      <c r="A189" t="s">
        <v>1554</v>
      </c>
      <c r="B189" s="42" t="s">
        <v>1555</v>
      </c>
      <c r="C189" s="18"/>
      <c r="D189" s="129" t="s">
        <v>1556</v>
      </c>
      <c r="E189" s="102">
        <v>0</v>
      </c>
      <c r="F189" s="9">
        <v>29</v>
      </c>
      <c r="G189" s="19">
        <f t="shared" si="4"/>
        <v>36.25</v>
      </c>
      <c r="H189" t="s">
        <v>35</v>
      </c>
      <c r="I189" t="s">
        <v>30</v>
      </c>
      <c r="J189" t="s">
        <v>70</v>
      </c>
      <c r="L189">
        <f t="shared" si="5"/>
        <v>0</v>
      </c>
    </row>
    <row r="190" spans="1:12">
      <c r="A190" t="s">
        <v>1557</v>
      </c>
      <c r="B190" s="42" t="s">
        <v>549</v>
      </c>
      <c r="C190" s="18"/>
      <c r="D190" s="129" t="s">
        <v>550</v>
      </c>
      <c r="E190" s="102">
        <v>0</v>
      </c>
      <c r="F190" s="9">
        <v>60</v>
      </c>
      <c r="G190" s="19">
        <f t="shared" si="4"/>
        <v>75</v>
      </c>
      <c r="H190" t="s">
        <v>29</v>
      </c>
      <c r="I190" t="s">
        <v>30</v>
      </c>
      <c r="J190" t="s">
        <v>18</v>
      </c>
      <c r="L190">
        <f t="shared" si="5"/>
        <v>0</v>
      </c>
    </row>
    <row r="191" spans="1:12">
      <c r="A191" t="s">
        <v>1558</v>
      </c>
      <c r="B191" s="42" t="s">
        <v>556</v>
      </c>
      <c r="C191" s="18" t="s">
        <v>557</v>
      </c>
      <c r="D191" s="129" t="s">
        <v>558</v>
      </c>
      <c r="E191" s="102">
        <v>16</v>
      </c>
      <c r="F191" s="9">
        <v>82</v>
      </c>
      <c r="G191" s="19">
        <f t="shared" si="4"/>
        <v>102.5</v>
      </c>
      <c r="H191" t="s">
        <v>29</v>
      </c>
      <c r="I191" t="s">
        <v>30</v>
      </c>
      <c r="J191" t="s">
        <v>559</v>
      </c>
      <c r="L191">
        <f t="shared" si="5"/>
        <v>1</v>
      </c>
    </row>
    <row r="192" spans="1:12">
      <c r="A192" t="s">
        <v>1559</v>
      </c>
      <c r="B192" s="42" t="s">
        <v>561</v>
      </c>
      <c r="C192" s="18" t="s">
        <v>562</v>
      </c>
      <c r="D192" s="129" t="s">
        <v>563</v>
      </c>
      <c r="E192" s="102">
        <v>112</v>
      </c>
      <c r="F192" s="9">
        <v>79</v>
      </c>
      <c r="G192" s="19">
        <f t="shared" si="4"/>
        <v>98.75</v>
      </c>
      <c r="H192" t="s">
        <v>90</v>
      </c>
      <c r="J192" t="s">
        <v>158</v>
      </c>
      <c r="L192">
        <f t="shared" si="5"/>
        <v>7</v>
      </c>
    </row>
    <row r="193" spans="1:12">
      <c r="A193" t="s">
        <v>2401</v>
      </c>
      <c r="B193" s="42" t="s">
        <v>2402</v>
      </c>
      <c r="C193" s="18"/>
      <c r="D193" s="128" t="s">
        <v>2403</v>
      </c>
      <c r="E193" s="102">
        <v>16</v>
      </c>
      <c r="F193" s="9">
        <v>90</v>
      </c>
      <c r="G193" s="19">
        <f t="shared" si="4"/>
        <v>112.5</v>
      </c>
      <c r="H193" t="s">
        <v>90</v>
      </c>
      <c r="L193">
        <f t="shared" si="5"/>
        <v>1</v>
      </c>
    </row>
    <row r="194" spans="1:12">
      <c r="A194" t="s">
        <v>1560</v>
      </c>
      <c r="B194" s="42" t="s">
        <v>1561</v>
      </c>
      <c r="C194" s="18" t="s">
        <v>570</v>
      </c>
      <c r="D194" s="129" t="s">
        <v>571</v>
      </c>
      <c r="E194" s="102">
        <v>208</v>
      </c>
      <c r="F194" s="9">
        <v>28</v>
      </c>
      <c r="G194" s="19">
        <f t="shared" si="4"/>
        <v>35</v>
      </c>
      <c r="H194" t="s">
        <v>25</v>
      </c>
      <c r="J194" t="s">
        <v>227</v>
      </c>
      <c r="L194">
        <f t="shared" si="5"/>
        <v>13</v>
      </c>
    </row>
    <row r="195" spans="1:12">
      <c r="A195" t="s">
        <v>1562</v>
      </c>
      <c r="B195" s="42" t="s">
        <v>573</v>
      </c>
      <c r="C195" s="18" t="s">
        <v>574</v>
      </c>
      <c r="D195" s="129" t="s">
        <v>575</v>
      </c>
      <c r="E195" s="102">
        <v>0</v>
      </c>
      <c r="F195" s="9">
        <v>24</v>
      </c>
      <c r="G195" s="19">
        <f t="shared" si="4"/>
        <v>30</v>
      </c>
      <c r="H195" t="s">
        <v>29</v>
      </c>
      <c r="I195" t="s">
        <v>30</v>
      </c>
      <c r="J195" t="s">
        <v>85</v>
      </c>
      <c r="L195">
        <f t="shared" si="5"/>
        <v>0</v>
      </c>
    </row>
    <row r="196" spans="1:12">
      <c r="A196" t="s">
        <v>2404</v>
      </c>
      <c r="B196" s="42" t="s">
        <v>2405</v>
      </c>
      <c r="C196" s="18"/>
      <c r="D196" s="128" t="s">
        <v>2406</v>
      </c>
      <c r="E196" s="102">
        <v>144</v>
      </c>
      <c r="F196" s="9">
        <v>1</v>
      </c>
      <c r="G196" s="19">
        <f t="shared" ref="G196:G256" si="6">+F196*1.25</f>
        <v>1.25</v>
      </c>
      <c r="H196" t="s">
        <v>84</v>
      </c>
      <c r="L196">
        <f t="shared" ref="L196:L258" si="7">+E196/16</f>
        <v>9</v>
      </c>
    </row>
    <row r="197" spans="1:12">
      <c r="A197" t="s">
        <v>2407</v>
      </c>
      <c r="B197" s="42" t="s">
        <v>2408</v>
      </c>
      <c r="C197" s="18"/>
      <c r="D197" s="128" t="s">
        <v>2409</v>
      </c>
      <c r="E197" s="102">
        <v>736</v>
      </c>
      <c r="F197" s="9">
        <v>1</v>
      </c>
      <c r="G197" s="19">
        <f t="shared" si="6"/>
        <v>1.25</v>
      </c>
      <c r="H197" t="s">
        <v>84</v>
      </c>
      <c r="L197">
        <f t="shared" si="7"/>
        <v>46</v>
      </c>
    </row>
    <row r="198" spans="1:12">
      <c r="A198" t="s">
        <v>2410</v>
      </c>
      <c r="B198" s="42" t="s">
        <v>2411</v>
      </c>
      <c r="C198" s="18"/>
      <c r="D198" s="128" t="s">
        <v>2412</v>
      </c>
      <c r="E198" s="102">
        <v>800</v>
      </c>
      <c r="F198" s="9">
        <v>1</v>
      </c>
      <c r="G198" s="19">
        <f t="shared" si="6"/>
        <v>1.25</v>
      </c>
      <c r="H198" t="s">
        <v>35</v>
      </c>
      <c r="L198">
        <f t="shared" si="7"/>
        <v>50</v>
      </c>
    </row>
    <row r="199" spans="1:12">
      <c r="A199" t="s">
        <v>2413</v>
      </c>
      <c r="B199" s="42" t="s">
        <v>2414</v>
      </c>
      <c r="C199" s="18"/>
      <c r="D199" s="128" t="s">
        <v>2415</v>
      </c>
      <c r="E199" s="102">
        <v>2512</v>
      </c>
      <c r="F199" s="9">
        <v>1</v>
      </c>
      <c r="G199" s="19">
        <f t="shared" si="6"/>
        <v>1.25</v>
      </c>
      <c r="L199">
        <f t="shared" si="7"/>
        <v>157</v>
      </c>
    </row>
    <row r="200" spans="1:12">
      <c r="A200" t="s">
        <v>1563</v>
      </c>
      <c r="B200" s="42" t="s">
        <v>1564</v>
      </c>
      <c r="C200" s="18" t="s">
        <v>1565</v>
      </c>
      <c r="D200" s="129" t="s">
        <v>1566</v>
      </c>
      <c r="E200" s="102">
        <v>0</v>
      </c>
      <c r="F200" s="9">
        <v>60</v>
      </c>
      <c r="G200" s="19">
        <f t="shared" si="6"/>
        <v>75</v>
      </c>
      <c r="H200" t="s">
        <v>84</v>
      </c>
      <c r="I200" t="s">
        <v>30</v>
      </c>
      <c r="J200" t="s">
        <v>18</v>
      </c>
      <c r="L200">
        <f t="shared" si="7"/>
        <v>0</v>
      </c>
    </row>
    <row r="201" spans="1:12">
      <c r="A201" t="s">
        <v>1567</v>
      </c>
      <c r="B201" s="42" t="s">
        <v>1568</v>
      </c>
      <c r="C201" s="18"/>
      <c r="D201" s="129" t="s">
        <v>1569</v>
      </c>
      <c r="E201" s="102">
        <v>0</v>
      </c>
      <c r="F201" s="9">
        <v>98</v>
      </c>
      <c r="G201" s="19">
        <f t="shared" si="6"/>
        <v>122.5</v>
      </c>
      <c r="H201" t="s">
        <v>25</v>
      </c>
      <c r="J201" t="s">
        <v>85</v>
      </c>
      <c r="L201">
        <f t="shared" si="7"/>
        <v>0</v>
      </c>
    </row>
    <row r="202" spans="1:12">
      <c r="A202" t="s">
        <v>2416</v>
      </c>
      <c r="B202" s="42" t="s">
        <v>2417</v>
      </c>
      <c r="C202" s="18"/>
      <c r="D202" s="128" t="s">
        <v>2418</v>
      </c>
      <c r="E202" s="102">
        <v>32</v>
      </c>
      <c r="F202" s="9">
        <v>90</v>
      </c>
      <c r="G202" s="19">
        <f t="shared" si="6"/>
        <v>112.5</v>
      </c>
      <c r="L202">
        <f t="shared" si="7"/>
        <v>2</v>
      </c>
    </row>
    <row r="203" spans="1:12">
      <c r="A203" t="s">
        <v>2419</v>
      </c>
      <c r="B203" s="42" t="s">
        <v>2420</v>
      </c>
      <c r="C203" s="18"/>
      <c r="D203" s="128" t="s">
        <v>2421</v>
      </c>
      <c r="E203" s="102">
        <v>64</v>
      </c>
      <c r="F203" s="9">
        <v>90</v>
      </c>
      <c r="G203" s="19">
        <f t="shared" si="6"/>
        <v>112.5</v>
      </c>
      <c r="H203" t="e">
        <v>#N/A</v>
      </c>
      <c r="I203" t="e">
        <v>#N/A</v>
      </c>
      <c r="J203" t="e">
        <v>#N/A</v>
      </c>
      <c r="L203">
        <f t="shared" si="7"/>
        <v>4</v>
      </c>
    </row>
    <row r="204" spans="1:12">
      <c r="A204" t="s">
        <v>2422</v>
      </c>
      <c r="B204" s="42" t="s">
        <v>2423</v>
      </c>
      <c r="C204" s="18"/>
      <c r="D204" s="128" t="s">
        <v>2424</v>
      </c>
      <c r="E204" s="102">
        <v>160</v>
      </c>
      <c r="F204" s="9">
        <v>8</v>
      </c>
      <c r="G204" s="19">
        <f t="shared" si="6"/>
        <v>10</v>
      </c>
      <c r="H204" t="e">
        <v>#N/A</v>
      </c>
      <c r="I204" t="e">
        <v>#N/A</v>
      </c>
      <c r="J204" t="e">
        <v>#N/A</v>
      </c>
      <c r="L204">
        <f t="shared" si="7"/>
        <v>10</v>
      </c>
    </row>
    <row r="205" spans="1:12">
      <c r="A205" t="s">
        <v>1570</v>
      </c>
      <c r="B205" s="42" t="s">
        <v>581</v>
      </c>
      <c r="C205" s="18"/>
      <c r="D205" s="129" t="s">
        <v>582</v>
      </c>
      <c r="E205" s="102">
        <v>0</v>
      </c>
      <c r="F205" s="9">
        <v>150</v>
      </c>
      <c r="G205" s="19">
        <f t="shared" si="6"/>
        <v>187.5</v>
      </c>
      <c r="H205" t="s">
        <v>35</v>
      </c>
      <c r="I205" t="s">
        <v>30</v>
      </c>
      <c r="J205" t="s">
        <v>583</v>
      </c>
      <c r="L205">
        <f t="shared" si="7"/>
        <v>0</v>
      </c>
    </row>
    <row r="206" spans="1:12">
      <c r="A206" t="s">
        <v>1571</v>
      </c>
      <c r="B206" s="42" t="s">
        <v>1572</v>
      </c>
      <c r="C206" s="18" t="s">
        <v>586</v>
      </c>
      <c r="D206" s="129" t="s">
        <v>587</v>
      </c>
      <c r="E206" s="102">
        <v>0</v>
      </c>
      <c r="F206" s="9">
        <v>54</v>
      </c>
      <c r="G206" s="19">
        <f t="shared" si="6"/>
        <v>67.5</v>
      </c>
      <c r="H206" t="s">
        <v>84</v>
      </c>
      <c r="I206" t="s">
        <v>30</v>
      </c>
      <c r="J206" t="s">
        <v>31</v>
      </c>
      <c r="L206">
        <f t="shared" si="7"/>
        <v>0</v>
      </c>
    </row>
    <row r="207" spans="1:12">
      <c r="A207" t="s">
        <v>1573</v>
      </c>
      <c r="B207" s="42" t="s">
        <v>1574</v>
      </c>
      <c r="C207" s="18"/>
      <c r="D207" s="129" t="s">
        <v>590</v>
      </c>
      <c r="E207" s="102">
        <v>0</v>
      </c>
      <c r="F207" s="9">
        <v>100</v>
      </c>
      <c r="G207" s="19">
        <f t="shared" si="6"/>
        <v>125</v>
      </c>
      <c r="H207" t="s">
        <v>90</v>
      </c>
      <c r="I207" t="s">
        <v>30</v>
      </c>
      <c r="J207" t="s">
        <v>18</v>
      </c>
      <c r="L207">
        <f t="shared" si="7"/>
        <v>0</v>
      </c>
    </row>
    <row r="208" spans="1:12">
      <c r="A208" t="s">
        <v>1575</v>
      </c>
      <c r="B208" s="42" t="s">
        <v>1576</v>
      </c>
      <c r="C208" s="18"/>
      <c r="D208" s="129" t="s">
        <v>1577</v>
      </c>
      <c r="E208" s="102">
        <v>0</v>
      </c>
      <c r="F208" s="9">
        <v>160</v>
      </c>
      <c r="G208" s="19">
        <f t="shared" si="6"/>
        <v>200</v>
      </c>
      <c r="H208" t="s">
        <v>29</v>
      </c>
      <c r="J208" t="s">
        <v>1578</v>
      </c>
      <c r="L208">
        <f t="shared" si="7"/>
        <v>0</v>
      </c>
    </row>
    <row r="209" spans="1:12">
      <c r="A209" t="s">
        <v>1579</v>
      </c>
      <c r="B209" s="42" t="s">
        <v>1580</v>
      </c>
      <c r="C209" s="18" t="s">
        <v>1581</v>
      </c>
      <c r="D209" s="129" t="s">
        <v>1582</v>
      </c>
      <c r="E209" s="102">
        <v>0</v>
      </c>
      <c r="F209" s="9">
        <v>150</v>
      </c>
      <c r="G209" s="19">
        <f t="shared" si="6"/>
        <v>187.5</v>
      </c>
      <c r="H209" t="s">
        <v>35</v>
      </c>
      <c r="L209">
        <f t="shared" si="7"/>
        <v>0</v>
      </c>
    </row>
    <row r="210" spans="1:12">
      <c r="A210" t="s">
        <v>1583</v>
      </c>
      <c r="B210" s="42" t="s">
        <v>1584</v>
      </c>
      <c r="C210" s="18" t="s">
        <v>593</v>
      </c>
      <c r="D210" s="129" t="s">
        <v>594</v>
      </c>
      <c r="E210" s="102">
        <v>0</v>
      </c>
      <c r="F210" s="9">
        <v>95</v>
      </c>
      <c r="G210" s="19">
        <f t="shared" si="6"/>
        <v>118.75</v>
      </c>
      <c r="H210" t="s">
        <v>90</v>
      </c>
      <c r="J210" t="s">
        <v>196</v>
      </c>
      <c r="L210">
        <f t="shared" si="7"/>
        <v>0</v>
      </c>
    </row>
    <row r="211" spans="1:12">
      <c r="A211" t="s">
        <v>1585</v>
      </c>
      <c r="B211" s="42" t="s">
        <v>596</v>
      </c>
      <c r="C211" s="18"/>
      <c r="D211" s="129" t="s">
        <v>597</v>
      </c>
      <c r="E211" s="102">
        <v>0</v>
      </c>
      <c r="F211" s="9">
        <v>150</v>
      </c>
      <c r="G211" s="19">
        <f t="shared" si="6"/>
        <v>187.5</v>
      </c>
      <c r="H211" t="s">
        <v>29</v>
      </c>
      <c r="I211" t="s">
        <v>30</v>
      </c>
      <c r="J211" t="s">
        <v>31</v>
      </c>
      <c r="L211">
        <f t="shared" si="7"/>
        <v>0</v>
      </c>
    </row>
    <row r="212" spans="1:12">
      <c r="A212" t="s">
        <v>1586</v>
      </c>
      <c r="B212" s="42" t="s">
        <v>1587</v>
      </c>
      <c r="C212" s="18"/>
      <c r="D212" s="129" t="s">
        <v>1588</v>
      </c>
      <c r="E212" s="102">
        <v>0</v>
      </c>
      <c r="F212" s="9">
        <v>12</v>
      </c>
      <c r="G212" s="19">
        <f t="shared" si="6"/>
        <v>15</v>
      </c>
      <c r="H212" t="s">
        <v>35</v>
      </c>
      <c r="J212" t="s">
        <v>144</v>
      </c>
      <c r="L212">
        <f t="shared" si="7"/>
        <v>0</v>
      </c>
    </row>
    <row r="213" spans="1:12">
      <c r="A213" t="s">
        <v>1589</v>
      </c>
      <c r="B213" s="42" t="s">
        <v>1590</v>
      </c>
      <c r="C213" s="18"/>
      <c r="D213" s="129" t="s">
        <v>600</v>
      </c>
      <c r="E213" s="102">
        <v>0</v>
      </c>
      <c r="F213" s="9">
        <v>200</v>
      </c>
      <c r="G213" s="19">
        <f t="shared" si="6"/>
        <v>250</v>
      </c>
      <c r="H213" t="s">
        <v>29</v>
      </c>
      <c r="J213" t="s">
        <v>423</v>
      </c>
      <c r="L213">
        <f t="shared" si="7"/>
        <v>0</v>
      </c>
    </row>
    <row r="214" spans="1:12">
      <c r="A214" t="s">
        <v>1591</v>
      </c>
      <c r="B214" s="42" t="s">
        <v>1592</v>
      </c>
      <c r="C214" s="18"/>
      <c r="D214" s="129" t="s">
        <v>1593</v>
      </c>
      <c r="E214" s="102">
        <v>0</v>
      </c>
      <c r="F214" s="9">
        <v>32</v>
      </c>
      <c r="G214" s="19">
        <f t="shared" si="6"/>
        <v>40</v>
      </c>
      <c r="H214" t="s">
        <v>25</v>
      </c>
      <c r="I214" t="s">
        <v>30</v>
      </c>
      <c r="J214" t="s">
        <v>42</v>
      </c>
      <c r="L214">
        <f t="shared" si="7"/>
        <v>0</v>
      </c>
    </row>
    <row r="215" spans="1:12">
      <c r="A215" t="s">
        <v>1594</v>
      </c>
      <c r="B215" s="42" t="s">
        <v>1595</v>
      </c>
      <c r="C215" s="18"/>
      <c r="D215" s="129" t="s">
        <v>1596</v>
      </c>
      <c r="E215" s="102">
        <v>0</v>
      </c>
      <c r="F215" s="9">
        <v>10</v>
      </c>
      <c r="G215" s="19">
        <f t="shared" si="6"/>
        <v>12.5</v>
      </c>
      <c r="H215" t="s">
        <v>25</v>
      </c>
      <c r="J215" t="s">
        <v>70</v>
      </c>
      <c r="L215">
        <f t="shared" si="7"/>
        <v>0</v>
      </c>
    </row>
    <row r="216" spans="1:12">
      <c r="A216" t="s">
        <v>1597</v>
      </c>
      <c r="B216" s="42" t="s">
        <v>1598</v>
      </c>
      <c r="C216" s="18"/>
      <c r="D216" s="129" t="s">
        <v>1599</v>
      </c>
      <c r="E216" s="102">
        <v>0</v>
      </c>
      <c r="F216" s="9">
        <v>35</v>
      </c>
      <c r="G216" s="19">
        <f t="shared" si="6"/>
        <v>43.75</v>
      </c>
      <c r="H216" t="s">
        <v>25</v>
      </c>
      <c r="J216" t="s">
        <v>559</v>
      </c>
      <c r="L216">
        <f t="shared" si="7"/>
        <v>0</v>
      </c>
    </row>
    <row r="217" spans="1:12">
      <c r="A217" t="s">
        <v>1600</v>
      </c>
      <c r="B217" s="42" t="s">
        <v>606</v>
      </c>
      <c r="C217" s="18"/>
      <c r="D217" s="129" t="s">
        <v>607</v>
      </c>
      <c r="E217" s="102">
        <v>256</v>
      </c>
      <c r="F217" s="9">
        <v>27</v>
      </c>
      <c r="G217" s="19">
        <f t="shared" si="6"/>
        <v>33.75</v>
      </c>
      <c r="H217" t="s">
        <v>90</v>
      </c>
      <c r="I217" t="s">
        <v>30</v>
      </c>
      <c r="J217" t="s">
        <v>559</v>
      </c>
      <c r="L217">
        <f t="shared" si="7"/>
        <v>16</v>
      </c>
    </row>
    <row r="218" spans="1:12">
      <c r="A218" t="s">
        <v>1601</v>
      </c>
      <c r="B218" s="42" t="s">
        <v>1602</v>
      </c>
      <c r="C218" s="18" t="s">
        <v>1603</v>
      </c>
      <c r="D218" s="129" t="s">
        <v>1604</v>
      </c>
      <c r="E218" s="102">
        <v>0</v>
      </c>
      <c r="F218" s="9">
        <v>26</v>
      </c>
      <c r="G218" s="19">
        <f t="shared" si="6"/>
        <v>32.5</v>
      </c>
      <c r="H218" t="s">
        <v>25</v>
      </c>
      <c r="I218" t="s">
        <v>30</v>
      </c>
      <c r="J218" t="s">
        <v>70</v>
      </c>
      <c r="L218">
        <f t="shared" si="7"/>
        <v>0</v>
      </c>
    </row>
    <row r="219" spans="1:12">
      <c r="A219" t="s">
        <v>1605</v>
      </c>
      <c r="B219" s="42" t="s">
        <v>609</v>
      </c>
      <c r="C219" s="18"/>
      <c r="D219" s="129" t="s">
        <v>1606</v>
      </c>
      <c r="E219" s="102">
        <v>0</v>
      </c>
      <c r="F219" s="9">
        <v>20</v>
      </c>
      <c r="G219" s="19">
        <f t="shared" si="6"/>
        <v>25</v>
      </c>
      <c r="H219" t="s">
        <v>90</v>
      </c>
      <c r="J219" t="s">
        <v>137</v>
      </c>
      <c r="L219">
        <f t="shared" si="7"/>
        <v>0</v>
      </c>
    </row>
    <row r="220" spans="1:12">
      <c r="A220" t="s">
        <v>2425</v>
      </c>
      <c r="B220" s="42" t="s">
        <v>2426</v>
      </c>
      <c r="C220" s="18"/>
      <c r="D220" s="128" t="s">
        <v>2427</v>
      </c>
      <c r="E220" s="102">
        <v>48</v>
      </c>
      <c r="F220" s="9">
        <v>90</v>
      </c>
      <c r="G220" s="19">
        <f t="shared" si="6"/>
        <v>112.5</v>
      </c>
      <c r="L220">
        <f t="shared" si="7"/>
        <v>3</v>
      </c>
    </row>
    <row r="221" spans="1:12">
      <c r="A221" t="s">
        <v>1607</v>
      </c>
      <c r="B221" s="42" t="s">
        <v>1608</v>
      </c>
      <c r="C221" s="18"/>
      <c r="D221" s="129" t="s">
        <v>613</v>
      </c>
      <c r="E221" s="102">
        <v>0</v>
      </c>
      <c r="F221" s="9">
        <v>60</v>
      </c>
      <c r="G221" s="19">
        <f t="shared" si="6"/>
        <v>75</v>
      </c>
      <c r="H221" t="s">
        <v>29</v>
      </c>
      <c r="I221" t="s">
        <v>30</v>
      </c>
      <c r="J221" t="s">
        <v>227</v>
      </c>
      <c r="L221">
        <f t="shared" si="7"/>
        <v>0</v>
      </c>
    </row>
    <row r="222" spans="1:12">
      <c r="A222" t="s">
        <v>1609</v>
      </c>
      <c r="B222" s="42" t="s">
        <v>615</v>
      </c>
      <c r="C222" s="18"/>
      <c r="D222" s="129" t="s">
        <v>616</v>
      </c>
      <c r="E222" s="102">
        <v>0</v>
      </c>
      <c r="F222" s="9">
        <v>46</v>
      </c>
      <c r="G222" s="19">
        <f t="shared" si="6"/>
        <v>57.5</v>
      </c>
      <c r="H222" t="s">
        <v>90</v>
      </c>
      <c r="J222" t="s">
        <v>617</v>
      </c>
      <c r="L222">
        <f t="shared" si="7"/>
        <v>0</v>
      </c>
    </row>
    <row r="223" spans="1:12">
      <c r="A223" t="s">
        <v>1610</v>
      </c>
      <c r="B223" s="42" t="s">
        <v>1611</v>
      </c>
      <c r="C223" s="18"/>
      <c r="D223" s="129" t="s">
        <v>1612</v>
      </c>
      <c r="E223" s="102">
        <v>0</v>
      </c>
      <c r="F223" s="9">
        <v>4.5</v>
      </c>
      <c r="G223" s="19">
        <f t="shared" si="6"/>
        <v>5.625</v>
      </c>
      <c r="H223" t="s">
        <v>29</v>
      </c>
      <c r="J223" t="s">
        <v>79</v>
      </c>
      <c r="L223">
        <f t="shared" si="7"/>
        <v>0</v>
      </c>
    </row>
    <row r="224" spans="1:12">
      <c r="A224" t="s">
        <v>2428</v>
      </c>
      <c r="B224" s="42" t="s">
        <v>619</v>
      </c>
      <c r="C224" s="18"/>
      <c r="D224" s="128" t="s">
        <v>620</v>
      </c>
      <c r="E224" s="102">
        <v>16</v>
      </c>
      <c r="F224" s="9">
        <v>45</v>
      </c>
      <c r="G224" s="19">
        <f t="shared" si="6"/>
        <v>56.25</v>
      </c>
      <c r="H224" t="s">
        <v>29</v>
      </c>
      <c r="I224" t="s">
        <v>30</v>
      </c>
      <c r="J224" t="s">
        <v>70</v>
      </c>
      <c r="L224">
        <f t="shared" si="7"/>
        <v>1</v>
      </c>
    </row>
    <row r="225" spans="1:12">
      <c r="A225" t="s">
        <v>1613</v>
      </c>
      <c r="B225" s="42" t="s">
        <v>622</v>
      </c>
      <c r="C225" s="18"/>
      <c r="D225" s="129" t="s">
        <v>623</v>
      </c>
      <c r="E225" s="102">
        <v>0</v>
      </c>
      <c r="F225" s="9">
        <v>50</v>
      </c>
      <c r="G225" s="19">
        <f t="shared" si="6"/>
        <v>62.5</v>
      </c>
      <c r="H225" t="s">
        <v>84</v>
      </c>
      <c r="J225" t="s">
        <v>42</v>
      </c>
      <c r="L225">
        <f t="shared" si="7"/>
        <v>0</v>
      </c>
    </row>
    <row r="226" spans="1:12">
      <c r="A226" t="s">
        <v>1614</v>
      </c>
      <c r="B226" s="42" t="s">
        <v>624</v>
      </c>
      <c r="C226" s="18" t="s">
        <v>625</v>
      </c>
      <c r="D226" s="129" t="s">
        <v>626</v>
      </c>
      <c r="E226" s="102">
        <v>0</v>
      </c>
      <c r="F226" s="9">
        <v>50</v>
      </c>
      <c r="G226" s="19">
        <f t="shared" si="6"/>
        <v>62.5</v>
      </c>
      <c r="H226" t="s">
        <v>29</v>
      </c>
      <c r="J226" t="s">
        <v>70</v>
      </c>
      <c r="L226">
        <f t="shared" si="7"/>
        <v>0</v>
      </c>
    </row>
    <row r="227" spans="1:12">
      <c r="A227" t="s">
        <v>2429</v>
      </c>
      <c r="B227" s="42" t="s">
        <v>2430</v>
      </c>
      <c r="C227" s="18"/>
      <c r="D227" s="128" t="s">
        <v>2431</v>
      </c>
      <c r="E227" s="102">
        <v>32</v>
      </c>
      <c r="F227" s="9">
        <v>90</v>
      </c>
      <c r="G227" s="19">
        <f t="shared" si="6"/>
        <v>112.5</v>
      </c>
      <c r="L227">
        <f t="shared" si="7"/>
        <v>2</v>
      </c>
    </row>
    <row r="228" spans="1:12">
      <c r="A228" t="s">
        <v>1615</v>
      </c>
      <c r="B228" s="42" t="s">
        <v>1616</v>
      </c>
      <c r="C228" s="18"/>
      <c r="D228" s="129" t="s">
        <v>1617</v>
      </c>
      <c r="E228" s="102">
        <v>0</v>
      </c>
      <c r="F228" s="9">
        <v>45</v>
      </c>
      <c r="G228" s="19">
        <f t="shared" si="6"/>
        <v>56.25</v>
      </c>
      <c r="H228" t="s">
        <v>29</v>
      </c>
      <c r="I228" t="s">
        <v>30</v>
      </c>
      <c r="J228" t="s">
        <v>144</v>
      </c>
      <c r="L228">
        <f t="shared" si="7"/>
        <v>0</v>
      </c>
    </row>
    <row r="229" spans="1:12">
      <c r="A229" t="s">
        <v>1618</v>
      </c>
      <c r="B229" s="42" t="s">
        <v>632</v>
      </c>
      <c r="C229" s="18"/>
      <c r="D229" s="129" t="s">
        <v>633</v>
      </c>
      <c r="E229" s="102">
        <v>1664</v>
      </c>
      <c r="F229" s="9">
        <v>3</v>
      </c>
      <c r="G229" s="19">
        <f t="shared" si="6"/>
        <v>3.75</v>
      </c>
      <c r="H229" t="s">
        <v>29</v>
      </c>
      <c r="J229" t="s">
        <v>144</v>
      </c>
      <c r="L229">
        <f t="shared" si="7"/>
        <v>104</v>
      </c>
    </row>
    <row r="230" spans="1:12">
      <c r="A230" t="s">
        <v>1619</v>
      </c>
      <c r="B230" s="42" t="s">
        <v>636</v>
      </c>
      <c r="C230" s="18" t="s">
        <v>637</v>
      </c>
      <c r="D230" s="129" t="s">
        <v>638</v>
      </c>
      <c r="E230" s="102">
        <v>16</v>
      </c>
      <c r="F230" s="9">
        <v>175</v>
      </c>
      <c r="G230" s="19">
        <f t="shared" si="6"/>
        <v>218.75</v>
      </c>
      <c r="H230" t="s">
        <v>29</v>
      </c>
      <c r="I230" t="s">
        <v>30</v>
      </c>
      <c r="J230" t="s">
        <v>639</v>
      </c>
      <c r="L230">
        <f t="shared" si="7"/>
        <v>1</v>
      </c>
    </row>
    <row r="231" spans="1:12">
      <c r="A231" t="s">
        <v>1620</v>
      </c>
      <c r="B231" s="42" t="s">
        <v>1621</v>
      </c>
      <c r="C231" s="18"/>
      <c r="D231" s="129" t="s">
        <v>1622</v>
      </c>
      <c r="E231" s="102">
        <v>176</v>
      </c>
      <c r="F231" s="9">
        <v>7.5</v>
      </c>
      <c r="G231" s="19">
        <f t="shared" si="6"/>
        <v>9.375</v>
      </c>
      <c r="H231" t="s">
        <v>29</v>
      </c>
      <c r="I231" t="s">
        <v>30</v>
      </c>
      <c r="J231" t="s">
        <v>1623</v>
      </c>
      <c r="L231">
        <f t="shared" si="7"/>
        <v>11</v>
      </c>
    </row>
    <row r="232" spans="1:12">
      <c r="A232" t="s">
        <v>1624</v>
      </c>
      <c r="B232" s="42" t="s">
        <v>641</v>
      </c>
      <c r="C232" s="18" t="s">
        <v>642</v>
      </c>
      <c r="D232" s="129" t="s">
        <v>1625</v>
      </c>
      <c r="E232" s="102">
        <v>16</v>
      </c>
      <c r="F232" s="9">
        <v>25</v>
      </c>
      <c r="G232" s="19">
        <f t="shared" si="6"/>
        <v>31.25</v>
      </c>
      <c r="H232" t="s">
        <v>29</v>
      </c>
      <c r="J232" t="s">
        <v>128</v>
      </c>
      <c r="L232">
        <f t="shared" si="7"/>
        <v>1</v>
      </c>
    </row>
    <row r="233" spans="1:12">
      <c r="A233" t="s">
        <v>1626</v>
      </c>
      <c r="B233" s="42" t="s">
        <v>652</v>
      </c>
      <c r="C233" s="18"/>
      <c r="D233" s="129" t="s">
        <v>653</v>
      </c>
      <c r="E233" s="102">
        <v>0</v>
      </c>
      <c r="F233" s="9">
        <v>120</v>
      </c>
      <c r="G233" s="19">
        <f t="shared" si="6"/>
        <v>150</v>
      </c>
      <c r="H233" t="s">
        <v>35</v>
      </c>
      <c r="I233" t="s">
        <v>30</v>
      </c>
      <c r="J233" t="s">
        <v>42</v>
      </c>
      <c r="L233">
        <f t="shared" si="7"/>
        <v>0</v>
      </c>
    </row>
    <row r="234" spans="1:12">
      <c r="A234" t="s">
        <v>1627</v>
      </c>
      <c r="B234" s="42" t="s">
        <v>661</v>
      </c>
      <c r="C234" s="18" t="s">
        <v>1628</v>
      </c>
      <c r="D234" s="129" t="s">
        <v>1629</v>
      </c>
      <c r="E234" s="102">
        <v>0</v>
      </c>
      <c r="F234" s="9">
        <v>38</v>
      </c>
      <c r="G234" s="19">
        <f t="shared" si="6"/>
        <v>47.5</v>
      </c>
      <c r="H234" t="s">
        <v>25</v>
      </c>
      <c r="L234">
        <f t="shared" si="7"/>
        <v>0</v>
      </c>
    </row>
    <row r="235" spans="1:12">
      <c r="A235" t="s">
        <v>1630</v>
      </c>
      <c r="B235" s="42" t="s">
        <v>663</v>
      </c>
      <c r="C235" s="18" t="s">
        <v>664</v>
      </c>
      <c r="D235" s="129" t="s">
        <v>665</v>
      </c>
      <c r="E235" s="102">
        <v>0</v>
      </c>
      <c r="F235" s="9">
        <v>82</v>
      </c>
      <c r="G235" s="19">
        <f t="shared" si="6"/>
        <v>102.5</v>
      </c>
      <c r="H235" t="s">
        <v>90</v>
      </c>
      <c r="J235" t="s">
        <v>31</v>
      </c>
      <c r="L235">
        <f t="shared" si="7"/>
        <v>0</v>
      </c>
    </row>
    <row r="236" spans="1:12">
      <c r="A236" t="s">
        <v>2432</v>
      </c>
      <c r="B236" s="42" t="s">
        <v>2433</v>
      </c>
      <c r="C236" s="18"/>
      <c r="D236" s="128" t="s">
        <v>2434</v>
      </c>
      <c r="E236" s="102">
        <v>0</v>
      </c>
      <c r="F236" s="9">
        <v>90</v>
      </c>
      <c r="G236" s="19">
        <f t="shared" si="6"/>
        <v>112.5</v>
      </c>
      <c r="H236" t="s">
        <v>35</v>
      </c>
      <c r="L236">
        <f t="shared" si="7"/>
        <v>0</v>
      </c>
    </row>
    <row r="237" spans="1:12">
      <c r="A237" t="s">
        <v>1631</v>
      </c>
      <c r="B237" s="42" t="s">
        <v>1632</v>
      </c>
      <c r="C237" s="18"/>
      <c r="D237" s="129" t="s">
        <v>671</v>
      </c>
      <c r="E237" s="102">
        <v>0</v>
      </c>
      <c r="F237" s="9">
        <v>75</v>
      </c>
      <c r="G237" s="19">
        <f t="shared" si="6"/>
        <v>93.75</v>
      </c>
      <c r="H237" t="s">
        <v>35</v>
      </c>
      <c r="I237" t="s">
        <v>30</v>
      </c>
      <c r="L237">
        <f t="shared" si="7"/>
        <v>0</v>
      </c>
    </row>
    <row r="238" spans="1:12">
      <c r="A238" t="s">
        <v>1633</v>
      </c>
      <c r="B238" s="42" t="s">
        <v>1634</v>
      </c>
      <c r="C238" s="18" t="s">
        <v>1635</v>
      </c>
      <c r="D238" s="129" t="s">
        <v>1636</v>
      </c>
      <c r="E238" s="102">
        <v>128</v>
      </c>
      <c r="F238" s="9">
        <v>10</v>
      </c>
      <c r="G238" s="19">
        <f t="shared" si="6"/>
        <v>12.5</v>
      </c>
      <c r="H238" t="s">
        <v>35</v>
      </c>
      <c r="I238" t="s">
        <v>30</v>
      </c>
      <c r="J238" t="s">
        <v>144</v>
      </c>
      <c r="L238">
        <f t="shared" si="7"/>
        <v>8</v>
      </c>
    </row>
    <row r="239" spans="1:12">
      <c r="A239" t="s">
        <v>2435</v>
      </c>
      <c r="B239" s="42" t="s">
        <v>673</v>
      </c>
      <c r="C239" s="18"/>
      <c r="D239" s="128" t="s">
        <v>2436</v>
      </c>
      <c r="E239" s="102">
        <v>16</v>
      </c>
      <c r="F239" s="9">
        <v>25</v>
      </c>
      <c r="G239" s="19">
        <f t="shared" si="6"/>
        <v>31.25</v>
      </c>
      <c r="H239" t="s">
        <v>90</v>
      </c>
      <c r="L239">
        <f t="shared" si="7"/>
        <v>1</v>
      </c>
    </row>
    <row r="240" spans="1:12">
      <c r="A240" t="s">
        <v>1637</v>
      </c>
      <c r="B240" s="42" t="s">
        <v>1638</v>
      </c>
      <c r="C240" s="18" t="s">
        <v>1639</v>
      </c>
      <c r="D240" s="129" t="s">
        <v>1640</v>
      </c>
      <c r="E240" s="102">
        <v>16</v>
      </c>
      <c r="F240" s="9">
        <v>15</v>
      </c>
      <c r="G240" s="19">
        <f t="shared" si="6"/>
        <v>18.75</v>
      </c>
      <c r="H240" t="s">
        <v>84</v>
      </c>
      <c r="I240" t="s">
        <v>30</v>
      </c>
      <c r="J240" t="s">
        <v>158</v>
      </c>
      <c r="L240">
        <f t="shared" si="7"/>
        <v>1</v>
      </c>
    </row>
    <row r="241" spans="1:12">
      <c r="A241" t="s">
        <v>1641</v>
      </c>
      <c r="B241" s="42" t="s">
        <v>1642</v>
      </c>
      <c r="C241" s="18" t="s">
        <v>1643</v>
      </c>
      <c r="D241" s="129" t="s">
        <v>1644</v>
      </c>
      <c r="E241" s="102">
        <v>0</v>
      </c>
      <c r="F241" s="9">
        <v>175</v>
      </c>
      <c r="G241" s="19">
        <f t="shared" si="6"/>
        <v>218.75</v>
      </c>
      <c r="H241" t="s">
        <v>35</v>
      </c>
      <c r="I241" t="s">
        <v>30</v>
      </c>
      <c r="J241" t="s">
        <v>1645</v>
      </c>
      <c r="L241">
        <f t="shared" si="7"/>
        <v>0</v>
      </c>
    </row>
    <row r="242" spans="1:12">
      <c r="A242" t="s">
        <v>1646</v>
      </c>
      <c r="B242" s="42" t="s">
        <v>1647</v>
      </c>
      <c r="C242" s="18"/>
      <c r="D242" s="129" t="s">
        <v>1648</v>
      </c>
      <c r="E242" s="102">
        <v>0</v>
      </c>
      <c r="F242" s="9">
        <v>125</v>
      </c>
      <c r="G242" s="19">
        <f t="shared" si="6"/>
        <v>156.25</v>
      </c>
      <c r="H242" t="s">
        <v>90</v>
      </c>
      <c r="L242">
        <f t="shared" si="7"/>
        <v>0</v>
      </c>
    </row>
    <row r="243" spans="1:12">
      <c r="A243" t="s">
        <v>1649</v>
      </c>
      <c r="B243" s="42" t="s">
        <v>1650</v>
      </c>
      <c r="C243" s="18" t="s">
        <v>677</v>
      </c>
      <c r="D243" s="129" t="s">
        <v>678</v>
      </c>
      <c r="E243" s="102">
        <v>0</v>
      </c>
      <c r="F243" s="9">
        <v>53</v>
      </c>
      <c r="G243" s="19">
        <f t="shared" si="6"/>
        <v>66.25</v>
      </c>
      <c r="H243" t="s">
        <v>29</v>
      </c>
      <c r="J243" t="s">
        <v>18</v>
      </c>
      <c r="L243">
        <f t="shared" si="7"/>
        <v>0</v>
      </c>
    </row>
    <row r="244" spans="1:12">
      <c r="A244" t="s">
        <v>1651</v>
      </c>
      <c r="B244" s="42" t="s">
        <v>2437</v>
      </c>
      <c r="C244" s="18"/>
      <c r="D244" s="129" t="s">
        <v>687</v>
      </c>
      <c r="E244" s="102">
        <v>0</v>
      </c>
      <c r="F244" s="9">
        <v>26</v>
      </c>
      <c r="G244" s="19">
        <f t="shared" si="6"/>
        <v>32.5</v>
      </c>
      <c r="I244" t="s">
        <v>30</v>
      </c>
      <c r="J244" t="s">
        <v>18</v>
      </c>
      <c r="L244">
        <f t="shared" si="7"/>
        <v>0</v>
      </c>
    </row>
    <row r="245" spans="1:12">
      <c r="A245" t="s">
        <v>1652</v>
      </c>
      <c r="B245" s="42" t="s">
        <v>690</v>
      </c>
      <c r="C245" s="18"/>
      <c r="D245" s="129" t="s">
        <v>687</v>
      </c>
      <c r="E245" s="102">
        <v>0</v>
      </c>
      <c r="F245" s="9">
        <v>75</v>
      </c>
      <c r="G245" s="19">
        <f t="shared" si="6"/>
        <v>93.75</v>
      </c>
      <c r="H245" t="s">
        <v>25</v>
      </c>
      <c r="I245" t="s">
        <v>30</v>
      </c>
      <c r="J245" t="s">
        <v>18</v>
      </c>
      <c r="L245">
        <f t="shared" si="7"/>
        <v>0</v>
      </c>
    </row>
    <row r="246" spans="1:12">
      <c r="A246" t="s">
        <v>1653</v>
      </c>
      <c r="B246" s="42" t="s">
        <v>1654</v>
      </c>
      <c r="C246" s="18"/>
      <c r="D246" s="129" t="s">
        <v>1655</v>
      </c>
      <c r="E246" s="102">
        <v>48</v>
      </c>
      <c r="F246" s="9">
        <v>20</v>
      </c>
      <c r="G246" s="19">
        <f t="shared" si="6"/>
        <v>25</v>
      </c>
      <c r="H246" t="s">
        <v>25</v>
      </c>
      <c r="J246" t="s">
        <v>695</v>
      </c>
      <c r="L246">
        <f t="shared" si="7"/>
        <v>3</v>
      </c>
    </row>
    <row r="247" spans="1:12">
      <c r="A247" t="s">
        <v>2330</v>
      </c>
      <c r="B247" s="42" t="s">
        <v>2316</v>
      </c>
      <c r="C247" s="18"/>
      <c r="D247" s="129" t="s">
        <v>2317</v>
      </c>
      <c r="E247" s="102">
        <v>144</v>
      </c>
      <c r="F247" s="9">
        <v>90</v>
      </c>
      <c r="G247" s="19">
        <f t="shared" si="6"/>
        <v>112.5</v>
      </c>
      <c r="H247" t="s">
        <v>25</v>
      </c>
      <c r="L247">
        <f t="shared" si="7"/>
        <v>9</v>
      </c>
    </row>
    <row r="248" spans="1:12">
      <c r="A248" t="s">
        <v>1656</v>
      </c>
      <c r="B248" s="42" t="s">
        <v>1657</v>
      </c>
      <c r="C248" s="18"/>
      <c r="D248" s="129" t="s">
        <v>1658</v>
      </c>
      <c r="E248" s="102">
        <v>0</v>
      </c>
      <c r="F248" s="9">
        <v>35</v>
      </c>
      <c r="G248" s="19">
        <f t="shared" si="6"/>
        <v>43.75</v>
      </c>
      <c r="H248" t="s">
        <v>25</v>
      </c>
      <c r="L248">
        <f t="shared" si="7"/>
        <v>0</v>
      </c>
    </row>
    <row r="249" spans="1:12">
      <c r="A249" t="s">
        <v>1659</v>
      </c>
      <c r="B249" s="42" t="s">
        <v>693</v>
      </c>
      <c r="C249" s="18"/>
      <c r="D249" s="129" t="s">
        <v>694</v>
      </c>
      <c r="E249" s="102">
        <v>0</v>
      </c>
      <c r="F249" s="9">
        <v>44</v>
      </c>
      <c r="G249" s="19">
        <f t="shared" si="6"/>
        <v>55</v>
      </c>
      <c r="H249" t="s">
        <v>35</v>
      </c>
      <c r="J249" t="s">
        <v>695</v>
      </c>
      <c r="L249">
        <f t="shared" si="7"/>
        <v>0</v>
      </c>
    </row>
    <row r="250" spans="1:12">
      <c r="A250" t="s">
        <v>1660</v>
      </c>
      <c r="B250" s="42" t="s">
        <v>697</v>
      </c>
      <c r="C250" s="18"/>
      <c r="D250" s="129" t="s">
        <v>698</v>
      </c>
      <c r="E250" s="102">
        <v>224</v>
      </c>
      <c r="F250" s="9">
        <v>31</v>
      </c>
      <c r="G250" s="19">
        <f t="shared" si="6"/>
        <v>38.75</v>
      </c>
      <c r="H250" t="s">
        <v>25</v>
      </c>
      <c r="J250" t="s">
        <v>695</v>
      </c>
      <c r="L250">
        <f t="shared" si="7"/>
        <v>14</v>
      </c>
    </row>
    <row r="251" spans="1:12">
      <c r="A251" t="s">
        <v>2438</v>
      </c>
      <c r="B251" s="42" t="s">
        <v>2439</v>
      </c>
      <c r="C251" s="18"/>
      <c r="D251" s="128" t="s">
        <v>2440</v>
      </c>
      <c r="E251" s="102">
        <v>224</v>
      </c>
      <c r="F251" s="9">
        <v>31</v>
      </c>
      <c r="G251" s="19">
        <f t="shared" si="6"/>
        <v>38.75</v>
      </c>
      <c r="L251">
        <f t="shared" si="7"/>
        <v>14</v>
      </c>
    </row>
    <row r="252" spans="1:12">
      <c r="A252" t="s">
        <v>1661</v>
      </c>
      <c r="B252" s="42" t="s">
        <v>1662</v>
      </c>
      <c r="C252" s="18"/>
      <c r="D252" s="129" t="s">
        <v>1663</v>
      </c>
      <c r="E252" s="102">
        <v>0</v>
      </c>
      <c r="F252" s="9">
        <v>41</v>
      </c>
      <c r="G252" s="19">
        <f t="shared" si="6"/>
        <v>51.25</v>
      </c>
      <c r="H252" t="s">
        <v>84</v>
      </c>
      <c r="J252" t="s">
        <v>42</v>
      </c>
      <c r="L252">
        <f t="shared" si="7"/>
        <v>0</v>
      </c>
    </row>
    <row r="253" spans="1:12">
      <c r="A253" t="s">
        <v>1664</v>
      </c>
      <c r="B253" s="42" t="s">
        <v>1665</v>
      </c>
      <c r="C253" s="18"/>
      <c r="D253" s="129" t="s">
        <v>1666</v>
      </c>
      <c r="E253" s="102">
        <v>0</v>
      </c>
      <c r="F253" s="9">
        <v>41</v>
      </c>
      <c r="G253" s="19">
        <f t="shared" si="6"/>
        <v>51.25</v>
      </c>
      <c r="H253" t="s">
        <v>90</v>
      </c>
      <c r="L253">
        <f t="shared" si="7"/>
        <v>0</v>
      </c>
    </row>
    <row r="254" spans="1:12">
      <c r="A254" t="s">
        <v>1667</v>
      </c>
      <c r="B254" s="42" t="s">
        <v>1668</v>
      </c>
      <c r="C254" s="18"/>
      <c r="D254" s="131" t="s">
        <v>1669</v>
      </c>
      <c r="E254" s="102">
        <v>0</v>
      </c>
      <c r="F254" s="9">
        <v>65</v>
      </c>
      <c r="G254" s="19">
        <f t="shared" si="6"/>
        <v>81.25</v>
      </c>
      <c r="H254" t="s">
        <v>25</v>
      </c>
      <c r="L254">
        <f t="shared" si="7"/>
        <v>0</v>
      </c>
    </row>
    <row r="255" spans="1:12">
      <c r="A255" t="s">
        <v>1670</v>
      </c>
      <c r="B255" s="42" t="s">
        <v>701</v>
      </c>
      <c r="C255" s="18"/>
      <c r="D255" s="129" t="s">
        <v>702</v>
      </c>
      <c r="E255" s="102">
        <v>112</v>
      </c>
      <c r="F255" s="9">
        <v>40</v>
      </c>
      <c r="G255" s="19">
        <f t="shared" si="6"/>
        <v>50</v>
      </c>
      <c r="H255" t="s">
        <v>84</v>
      </c>
      <c r="J255" t="s">
        <v>703</v>
      </c>
      <c r="L255">
        <f t="shared" si="7"/>
        <v>7</v>
      </c>
    </row>
    <row r="256" spans="1:12">
      <c r="A256" t="s">
        <v>1671</v>
      </c>
      <c r="B256" s="42" t="s">
        <v>705</v>
      </c>
      <c r="C256" s="18"/>
      <c r="D256" s="129" t="s">
        <v>706</v>
      </c>
      <c r="E256" s="102">
        <v>0</v>
      </c>
      <c r="F256" s="9">
        <v>65</v>
      </c>
      <c r="G256" s="19">
        <f t="shared" si="6"/>
        <v>81.25</v>
      </c>
      <c r="H256" t="s">
        <v>90</v>
      </c>
      <c r="J256" t="s">
        <v>695</v>
      </c>
      <c r="L256">
        <f t="shared" si="7"/>
        <v>0</v>
      </c>
    </row>
    <row r="257" spans="1:12">
      <c r="A257" t="s">
        <v>1672</v>
      </c>
      <c r="B257" s="42" t="s">
        <v>711</v>
      </c>
      <c r="C257" s="18" t="s">
        <v>712</v>
      </c>
      <c r="D257" s="129" t="s">
        <v>713</v>
      </c>
      <c r="E257" s="102">
        <v>0</v>
      </c>
      <c r="F257" s="9">
        <v>20</v>
      </c>
      <c r="G257" s="19">
        <f t="shared" ref="G257:G317" si="8">+F257*1.25</f>
        <v>25</v>
      </c>
      <c r="H257" t="s">
        <v>29</v>
      </c>
      <c r="J257" t="s">
        <v>31</v>
      </c>
      <c r="L257">
        <f t="shared" si="7"/>
        <v>0</v>
      </c>
    </row>
    <row r="258" spans="1:12">
      <c r="A258" t="s">
        <v>1673</v>
      </c>
      <c r="B258" s="42" t="s">
        <v>1674</v>
      </c>
      <c r="C258" s="18"/>
      <c r="D258" s="129" t="s">
        <v>1675</v>
      </c>
      <c r="E258" s="102">
        <v>0</v>
      </c>
      <c r="F258" s="9">
        <v>38</v>
      </c>
      <c r="G258" s="19">
        <f t="shared" si="8"/>
        <v>47.5</v>
      </c>
      <c r="H258" t="s">
        <v>90</v>
      </c>
      <c r="L258">
        <f t="shared" si="7"/>
        <v>0</v>
      </c>
    </row>
    <row r="259" spans="1:12">
      <c r="A259" t="s">
        <v>1676</v>
      </c>
      <c r="B259" s="42" t="s">
        <v>718</v>
      </c>
      <c r="C259" s="18"/>
      <c r="D259" s="129" t="s">
        <v>719</v>
      </c>
      <c r="E259" s="102">
        <v>0</v>
      </c>
      <c r="F259" s="9">
        <v>25</v>
      </c>
      <c r="G259" s="19">
        <f t="shared" si="8"/>
        <v>31.25</v>
      </c>
      <c r="H259" t="s">
        <v>25</v>
      </c>
      <c r="J259" t="s">
        <v>42</v>
      </c>
      <c r="L259">
        <f t="shared" ref="L259:L319" si="9">+E259/16</f>
        <v>0</v>
      </c>
    </row>
    <row r="260" spans="1:12">
      <c r="A260" t="s">
        <v>1677</v>
      </c>
      <c r="B260" s="42" t="s">
        <v>721</v>
      </c>
      <c r="C260" s="18"/>
      <c r="D260" s="129" t="s">
        <v>722</v>
      </c>
      <c r="E260" s="102">
        <v>0</v>
      </c>
      <c r="F260" s="9">
        <v>12</v>
      </c>
      <c r="G260" s="19">
        <f t="shared" si="8"/>
        <v>15</v>
      </c>
      <c r="H260" t="s">
        <v>84</v>
      </c>
      <c r="J260" t="s">
        <v>137</v>
      </c>
      <c r="L260">
        <f t="shared" si="9"/>
        <v>0</v>
      </c>
    </row>
    <row r="261" spans="1:12">
      <c r="A261" t="s">
        <v>2441</v>
      </c>
      <c r="B261" s="42" t="s">
        <v>2442</v>
      </c>
      <c r="C261" s="18"/>
      <c r="D261" s="128" t="s">
        <v>2443</v>
      </c>
      <c r="E261" s="102">
        <v>256</v>
      </c>
      <c r="F261" s="9">
        <v>45</v>
      </c>
      <c r="G261" s="19">
        <f t="shared" si="8"/>
        <v>56.25</v>
      </c>
      <c r="H261" t="s">
        <v>29</v>
      </c>
      <c r="L261">
        <f t="shared" si="9"/>
        <v>16</v>
      </c>
    </row>
    <row r="262" spans="1:12">
      <c r="A262" t="s">
        <v>1678</v>
      </c>
      <c r="B262" s="42" t="s">
        <v>724</v>
      </c>
      <c r="C262" s="18" t="s">
        <v>1679</v>
      </c>
      <c r="D262" s="129" t="s">
        <v>725</v>
      </c>
      <c r="E262" s="102">
        <v>0</v>
      </c>
      <c r="F262" s="9">
        <v>55</v>
      </c>
      <c r="G262" s="19">
        <f t="shared" si="8"/>
        <v>68.75</v>
      </c>
      <c r="H262" t="s">
        <v>29</v>
      </c>
      <c r="J262" t="s">
        <v>42</v>
      </c>
      <c r="L262">
        <f t="shared" si="9"/>
        <v>0</v>
      </c>
    </row>
    <row r="263" spans="1:12">
      <c r="A263" t="s">
        <v>1680</v>
      </c>
      <c r="B263" s="42" t="s">
        <v>727</v>
      </c>
      <c r="C263" s="18" t="s">
        <v>1679</v>
      </c>
      <c r="D263" s="129" t="s">
        <v>728</v>
      </c>
      <c r="E263" s="102">
        <v>0</v>
      </c>
      <c r="F263" s="9">
        <v>48</v>
      </c>
      <c r="G263" s="19">
        <f t="shared" si="8"/>
        <v>60</v>
      </c>
      <c r="H263" t="s">
        <v>29</v>
      </c>
      <c r="J263" t="s">
        <v>729</v>
      </c>
      <c r="L263">
        <f t="shared" si="9"/>
        <v>0</v>
      </c>
    </row>
    <row r="264" spans="1:12">
      <c r="A264" t="s">
        <v>1681</v>
      </c>
      <c r="B264" s="42" t="s">
        <v>731</v>
      </c>
      <c r="C264" s="18"/>
      <c r="D264" s="129" t="s">
        <v>732</v>
      </c>
      <c r="E264" s="102">
        <v>0</v>
      </c>
      <c r="F264" s="9">
        <v>55</v>
      </c>
      <c r="G264" s="19">
        <f t="shared" si="8"/>
        <v>68.75</v>
      </c>
      <c r="H264" t="s">
        <v>35</v>
      </c>
      <c r="J264" t="s">
        <v>42</v>
      </c>
      <c r="L264">
        <f t="shared" si="9"/>
        <v>0</v>
      </c>
    </row>
    <row r="265" spans="1:12">
      <c r="A265" t="s">
        <v>1682</v>
      </c>
      <c r="B265" s="42" t="s">
        <v>734</v>
      </c>
      <c r="C265" s="18"/>
      <c r="D265" s="129" t="s">
        <v>735</v>
      </c>
      <c r="E265" s="102">
        <v>16</v>
      </c>
      <c r="F265" s="9">
        <v>45</v>
      </c>
      <c r="G265" s="19">
        <f t="shared" si="8"/>
        <v>56.25</v>
      </c>
      <c r="H265" t="s">
        <v>29</v>
      </c>
      <c r="J265" t="s">
        <v>42</v>
      </c>
      <c r="L265">
        <f t="shared" si="9"/>
        <v>1</v>
      </c>
    </row>
    <row r="266" spans="1:12">
      <c r="A266" t="s">
        <v>1683</v>
      </c>
      <c r="B266" s="42" t="s">
        <v>737</v>
      </c>
      <c r="C266" s="18"/>
      <c r="D266" s="129" t="s">
        <v>738</v>
      </c>
      <c r="E266" s="102">
        <v>1024</v>
      </c>
      <c r="F266" s="9">
        <v>25</v>
      </c>
      <c r="G266" s="19">
        <f t="shared" si="8"/>
        <v>31.25</v>
      </c>
      <c r="H266" t="s">
        <v>35</v>
      </c>
      <c r="J266" t="s">
        <v>137</v>
      </c>
      <c r="L266">
        <f t="shared" si="9"/>
        <v>64</v>
      </c>
    </row>
    <row r="267" spans="1:12">
      <c r="A267" t="s">
        <v>1684</v>
      </c>
      <c r="B267" s="42" t="s">
        <v>744</v>
      </c>
      <c r="C267" s="18" t="s">
        <v>1679</v>
      </c>
      <c r="D267" s="129" t="s">
        <v>745</v>
      </c>
      <c r="E267" s="102">
        <v>0</v>
      </c>
      <c r="F267" s="9">
        <v>15</v>
      </c>
      <c r="G267" s="19">
        <f t="shared" si="8"/>
        <v>18.75</v>
      </c>
      <c r="H267" t="s">
        <v>35</v>
      </c>
      <c r="J267" t="s">
        <v>158</v>
      </c>
      <c r="L267">
        <f t="shared" si="9"/>
        <v>0</v>
      </c>
    </row>
    <row r="268" spans="1:12">
      <c r="A268" t="s">
        <v>1685</v>
      </c>
      <c r="B268" s="42" t="s">
        <v>1686</v>
      </c>
      <c r="C268" s="18"/>
      <c r="D268" s="129" t="s">
        <v>1687</v>
      </c>
      <c r="E268" s="102">
        <v>0</v>
      </c>
      <c r="F268" s="9">
        <v>280</v>
      </c>
      <c r="G268" s="19">
        <f t="shared" si="8"/>
        <v>350</v>
      </c>
      <c r="H268" t="s">
        <v>35</v>
      </c>
      <c r="I268" t="s">
        <v>30</v>
      </c>
      <c r="J268" t="s">
        <v>85</v>
      </c>
      <c r="L268">
        <f t="shared" si="9"/>
        <v>0</v>
      </c>
    </row>
    <row r="269" spans="1:12">
      <c r="A269" t="s">
        <v>2444</v>
      </c>
      <c r="B269" s="42" t="s">
        <v>2445</v>
      </c>
      <c r="C269" s="18"/>
      <c r="D269" s="128" t="s">
        <v>2446</v>
      </c>
      <c r="E269" s="102">
        <v>16</v>
      </c>
      <c r="F269" s="9">
        <v>90</v>
      </c>
      <c r="G269" s="19">
        <f t="shared" si="8"/>
        <v>112.5</v>
      </c>
      <c r="L269">
        <f t="shared" si="9"/>
        <v>1</v>
      </c>
    </row>
    <row r="270" spans="1:12">
      <c r="A270" t="s">
        <v>2447</v>
      </c>
      <c r="B270" s="42" t="s">
        <v>2448</v>
      </c>
      <c r="C270" s="18"/>
      <c r="D270" s="128" t="s">
        <v>2449</v>
      </c>
      <c r="E270" s="102">
        <v>48</v>
      </c>
      <c r="F270" s="9">
        <v>4</v>
      </c>
      <c r="G270" s="19">
        <f t="shared" si="8"/>
        <v>5</v>
      </c>
      <c r="H270" t="e">
        <v>#N/A</v>
      </c>
      <c r="I270" t="e">
        <v>#N/A</v>
      </c>
      <c r="J270" t="e">
        <v>#N/A</v>
      </c>
      <c r="L270">
        <f t="shared" si="9"/>
        <v>3</v>
      </c>
    </row>
    <row r="271" spans="1:12">
      <c r="A271" t="s">
        <v>2450</v>
      </c>
      <c r="B271" s="42" t="s">
        <v>2451</v>
      </c>
      <c r="C271" s="18"/>
      <c r="D271" s="128" t="s">
        <v>2452</v>
      </c>
      <c r="E271" s="102">
        <v>48</v>
      </c>
      <c r="F271" s="9">
        <v>1</v>
      </c>
      <c r="G271" s="19">
        <f t="shared" si="8"/>
        <v>1.25</v>
      </c>
      <c r="H271" t="s">
        <v>29</v>
      </c>
      <c r="L271">
        <f t="shared" si="9"/>
        <v>3</v>
      </c>
    </row>
    <row r="272" spans="1:12">
      <c r="A272" t="s">
        <v>1688</v>
      </c>
      <c r="B272" s="42" t="s">
        <v>751</v>
      </c>
      <c r="C272" s="18"/>
      <c r="D272" s="129" t="s">
        <v>752</v>
      </c>
      <c r="E272" s="102">
        <v>0</v>
      </c>
      <c r="F272" s="9">
        <v>75</v>
      </c>
      <c r="G272" s="19">
        <f t="shared" si="8"/>
        <v>93.75</v>
      </c>
      <c r="H272" t="s">
        <v>25</v>
      </c>
      <c r="I272" t="s">
        <v>30</v>
      </c>
      <c r="J272" t="s">
        <v>137</v>
      </c>
      <c r="L272">
        <f t="shared" si="9"/>
        <v>0</v>
      </c>
    </row>
    <row r="273" spans="1:12">
      <c r="A273" t="s">
        <v>1689</v>
      </c>
      <c r="B273" s="42" t="s">
        <v>757</v>
      </c>
      <c r="C273" s="18"/>
      <c r="D273" s="129" t="s">
        <v>758</v>
      </c>
      <c r="E273" s="102">
        <v>0</v>
      </c>
      <c r="F273" s="9">
        <v>45</v>
      </c>
      <c r="G273" s="19">
        <f t="shared" si="8"/>
        <v>56.25</v>
      </c>
      <c r="H273" t="s">
        <v>90</v>
      </c>
      <c r="I273" t="s">
        <v>30</v>
      </c>
      <c r="J273" t="s">
        <v>158</v>
      </c>
      <c r="L273">
        <f t="shared" si="9"/>
        <v>0</v>
      </c>
    </row>
    <row r="274" spans="1:12">
      <c r="A274" t="s">
        <v>1690</v>
      </c>
      <c r="B274" s="42" t="s">
        <v>1691</v>
      </c>
      <c r="C274" s="18"/>
      <c r="D274" s="129" t="s">
        <v>1692</v>
      </c>
      <c r="E274" s="102">
        <v>0</v>
      </c>
      <c r="F274" s="9">
        <v>140</v>
      </c>
      <c r="G274" s="19">
        <f t="shared" si="8"/>
        <v>175</v>
      </c>
      <c r="H274" t="s">
        <v>35</v>
      </c>
      <c r="I274" t="s">
        <v>30</v>
      </c>
      <c r="J274" t="s">
        <v>1693</v>
      </c>
      <c r="L274">
        <f t="shared" si="9"/>
        <v>0</v>
      </c>
    </row>
    <row r="275" spans="1:12">
      <c r="A275" t="s">
        <v>2453</v>
      </c>
      <c r="B275" s="42" t="s">
        <v>2454</v>
      </c>
      <c r="C275" s="18"/>
      <c r="D275" s="128" t="s">
        <v>2455</v>
      </c>
      <c r="E275" s="102">
        <v>0</v>
      </c>
      <c r="F275" s="9">
        <v>1</v>
      </c>
      <c r="G275" s="19">
        <f t="shared" si="8"/>
        <v>1.25</v>
      </c>
      <c r="H275" t="s">
        <v>29</v>
      </c>
      <c r="J275" t="s">
        <v>128</v>
      </c>
      <c r="L275">
        <f t="shared" si="9"/>
        <v>0</v>
      </c>
    </row>
    <row r="276" spans="1:12">
      <c r="A276" t="s">
        <v>2456</v>
      </c>
      <c r="B276" s="42" t="s">
        <v>2457</v>
      </c>
      <c r="C276" s="18"/>
      <c r="D276" s="128" t="s">
        <v>2458</v>
      </c>
      <c r="E276" s="102">
        <v>0</v>
      </c>
      <c r="F276" s="9">
        <v>1</v>
      </c>
      <c r="G276" s="19">
        <f t="shared" si="8"/>
        <v>1.25</v>
      </c>
      <c r="H276" t="s">
        <v>29</v>
      </c>
      <c r="L276">
        <f t="shared" si="9"/>
        <v>0</v>
      </c>
    </row>
    <row r="277" spans="1:12">
      <c r="A277" t="s">
        <v>1694</v>
      </c>
      <c r="B277" s="42" t="s">
        <v>1695</v>
      </c>
      <c r="C277" s="18"/>
      <c r="D277" s="129" t="s">
        <v>1696</v>
      </c>
      <c r="E277" s="102">
        <v>1312</v>
      </c>
      <c r="F277" s="9">
        <v>0.35</v>
      </c>
      <c r="G277" s="19">
        <f t="shared" si="8"/>
        <v>0.4375</v>
      </c>
      <c r="L277">
        <f t="shared" si="9"/>
        <v>82</v>
      </c>
    </row>
    <row r="278" spans="1:12">
      <c r="A278" t="s">
        <v>1697</v>
      </c>
      <c r="B278" s="42" t="s">
        <v>760</v>
      </c>
      <c r="C278" s="18"/>
      <c r="D278" s="129" t="s">
        <v>761</v>
      </c>
      <c r="E278" s="102">
        <v>0</v>
      </c>
      <c r="F278" s="9">
        <v>45</v>
      </c>
      <c r="G278" s="19">
        <f t="shared" si="8"/>
        <v>56.25</v>
      </c>
      <c r="H278" t="s">
        <v>25</v>
      </c>
      <c r="J278" t="s">
        <v>42</v>
      </c>
      <c r="L278">
        <f t="shared" si="9"/>
        <v>0</v>
      </c>
    </row>
    <row r="279" spans="1:12">
      <c r="A279" t="s">
        <v>1698</v>
      </c>
      <c r="B279" s="42" t="s">
        <v>1699</v>
      </c>
      <c r="C279" s="18"/>
      <c r="D279" s="129" t="s">
        <v>1700</v>
      </c>
      <c r="E279" s="102">
        <v>0</v>
      </c>
      <c r="F279" s="9">
        <v>52</v>
      </c>
      <c r="G279" s="19">
        <f t="shared" si="8"/>
        <v>65</v>
      </c>
      <c r="H279" t="s">
        <v>25</v>
      </c>
      <c r="L279">
        <f t="shared" si="9"/>
        <v>0</v>
      </c>
    </row>
    <row r="280" spans="1:12">
      <c r="A280" t="s">
        <v>1701</v>
      </c>
      <c r="B280" s="42" t="s">
        <v>1702</v>
      </c>
      <c r="C280" s="18"/>
      <c r="D280" s="129" t="s">
        <v>1703</v>
      </c>
      <c r="E280" s="102">
        <v>0</v>
      </c>
      <c r="F280" s="9">
        <v>53</v>
      </c>
      <c r="G280" s="19">
        <f t="shared" si="8"/>
        <v>66.25</v>
      </c>
      <c r="H280" t="s">
        <v>25</v>
      </c>
      <c r="L280">
        <f t="shared" si="9"/>
        <v>0</v>
      </c>
    </row>
    <row r="281" spans="1:12">
      <c r="A281" t="s">
        <v>1704</v>
      </c>
      <c r="B281" s="42" t="s">
        <v>1705</v>
      </c>
      <c r="C281" s="18"/>
      <c r="D281" s="129" t="s">
        <v>764</v>
      </c>
      <c r="E281" s="102">
        <v>16</v>
      </c>
      <c r="F281" s="9">
        <v>45</v>
      </c>
      <c r="G281" s="19">
        <f t="shared" si="8"/>
        <v>56.25</v>
      </c>
      <c r="H281" t="s">
        <v>29</v>
      </c>
      <c r="I281" t="s">
        <v>30</v>
      </c>
      <c r="J281" t="s">
        <v>31</v>
      </c>
      <c r="L281">
        <f t="shared" si="9"/>
        <v>1</v>
      </c>
    </row>
    <row r="282" spans="1:12">
      <c r="A282" t="s">
        <v>1706</v>
      </c>
      <c r="B282" s="42" t="s">
        <v>1707</v>
      </c>
      <c r="C282" s="18"/>
      <c r="D282" s="129" t="s">
        <v>1708</v>
      </c>
      <c r="E282" s="102">
        <v>0</v>
      </c>
      <c r="F282" s="9">
        <v>87.5</v>
      </c>
      <c r="G282" s="19">
        <f t="shared" si="8"/>
        <v>109.375</v>
      </c>
      <c r="H282" t="s">
        <v>84</v>
      </c>
      <c r="I282" t="s">
        <v>30</v>
      </c>
      <c r="J282" t="s">
        <v>1709</v>
      </c>
      <c r="L282">
        <f t="shared" si="9"/>
        <v>0</v>
      </c>
    </row>
    <row r="283" spans="1:12">
      <c r="A283" t="s">
        <v>1710</v>
      </c>
      <c r="B283" s="42" t="s">
        <v>766</v>
      </c>
      <c r="C283" s="18"/>
      <c r="D283" s="129" t="s">
        <v>767</v>
      </c>
      <c r="E283" s="102">
        <v>0</v>
      </c>
      <c r="F283" s="9">
        <v>27</v>
      </c>
      <c r="G283" s="19">
        <f t="shared" si="8"/>
        <v>33.75</v>
      </c>
      <c r="H283" t="s">
        <v>25</v>
      </c>
      <c r="I283" t="s">
        <v>30</v>
      </c>
      <c r="J283" t="s">
        <v>31</v>
      </c>
      <c r="L283">
        <f t="shared" si="9"/>
        <v>0</v>
      </c>
    </row>
    <row r="284" spans="1:12">
      <c r="A284" t="s">
        <v>1711</v>
      </c>
      <c r="B284" s="42" t="s">
        <v>1712</v>
      </c>
      <c r="C284" s="18"/>
      <c r="D284" s="129" t="s">
        <v>1713</v>
      </c>
      <c r="E284" s="102">
        <v>0</v>
      </c>
      <c r="F284" s="9">
        <v>45</v>
      </c>
      <c r="G284" s="19">
        <f t="shared" si="8"/>
        <v>56.25</v>
      </c>
      <c r="H284" t="s">
        <v>25</v>
      </c>
      <c r="J284" t="s">
        <v>31</v>
      </c>
      <c r="L284">
        <f t="shared" si="9"/>
        <v>0</v>
      </c>
    </row>
    <row r="285" spans="1:12">
      <c r="A285" t="s">
        <v>1714</v>
      </c>
      <c r="B285" s="42" t="s">
        <v>769</v>
      </c>
      <c r="C285" s="18"/>
      <c r="D285" s="129" t="s">
        <v>770</v>
      </c>
      <c r="E285" s="102">
        <v>0</v>
      </c>
      <c r="F285" s="9">
        <v>82</v>
      </c>
      <c r="G285" s="19">
        <f t="shared" si="8"/>
        <v>102.5</v>
      </c>
      <c r="H285" t="s">
        <v>90</v>
      </c>
      <c r="I285" t="s">
        <v>30</v>
      </c>
      <c r="J285" t="s">
        <v>158</v>
      </c>
      <c r="L285">
        <f t="shared" si="9"/>
        <v>0</v>
      </c>
    </row>
    <row r="286" spans="1:12">
      <c r="A286" t="s">
        <v>1715</v>
      </c>
      <c r="B286" s="42" t="s">
        <v>772</v>
      </c>
      <c r="C286" s="18"/>
      <c r="D286" s="129" t="s">
        <v>773</v>
      </c>
      <c r="E286" s="102">
        <v>208</v>
      </c>
      <c r="F286" s="9">
        <v>110</v>
      </c>
      <c r="G286" s="19">
        <f t="shared" si="8"/>
        <v>137.5</v>
      </c>
      <c r="H286" t="s">
        <v>25</v>
      </c>
      <c r="J286" t="s">
        <v>31</v>
      </c>
      <c r="L286">
        <f t="shared" si="9"/>
        <v>13</v>
      </c>
    </row>
    <row r="287" spans="1:12">
      <c r="A287" t="s">
        <v>1716</v>
      </c>
      <c r="B287" s="42" t="s">
        <v>1717</v>
      </c>
      <c r="C287" s="18" t="s">
        <v>776</v>
      </c>
      <c r="D287" s="129" t="s">
        <v>777</v>
      </c>
      <c r="E287" s="102">
        <v>112</v>
      </c>
      <c r="F287" s="9">
        <v>28</v>
      </c>
      <c r="G287" s="19">
        <f t="shared" si="8"/>
        <v>35</v>
      </c>
      <c r="H287" t="s">
        <v>84</v>
      </c>
      <c r="I287" t="s">
        <v>30</v>
      </c>
      <c r="J287" t="s">
        <v>18</v>
      </c>
      <c r="L287">
        <f t="shared" si="9"/>
        <v>7</v>
      </c>
    </row>
    <row r="288" spans="1:12">
      <c r="A288" t="s">
        <v>2459</v>
      </c>
      <c r="B288" s="42" t="s">
        <v>2460</v>
      </c>
      <c r="C288" s="18"/>
      <c r="D288" s="128" t="s">
        <v>2461</v>
      </c>
      <c r="E288" s="102">
        <v>208</v>
      </c>
      <c r="F288" s="9">
        <v>1</v>
      </c>
      <c r="G288" s="19">
        <f t="shared" si="8"/>
        <v>1.25</v>
      </c>
      <c r="L288">
        <f t="shared" si="9"/>
        <v>13</v>
      </c>
    </row>
    <row r="289" spans="1:12">
      <c r="A289" t="s">
        <v>1718</v>
      </c>
      <c r="B289" s="42" t="s">
        <v>779</v>
      </c>
      <c r="C289" s="18"/>
      <c r="D289" s="129" t="s">
        <v>780</v>
      </c>
      <c r="E289" s="102">
        <v>0</v>
      </c>
      <c r="F289" s="9">
        <v>78</v>
      </c>
      <c r="G289" s="19">
        <f t="shared" si="8"/>
        <v>97.5</v>
      </c>
      <c r="H289" t="s">
        <v>25</v>
      </c>
      <c r="J289" t="s">
        <v>695</v>
      </c>
      <c r="L289">
        <f t="shared" si="9"/>
        <v>0</v>
      </c>
    </row>
    <row r="290" spans="1:12">
      <c r="A290" t="s">
        <v>1719</v>
      </c>
      <c r="B290" s="42" t="s">
        <v>785</v>
      </c>
      <c r="C290" s="18"/>
      <c r="D290" s="129" t="s">
        <v>786</v>
      </c>
      <c r="E290" s="102">
        <v>0</v>
      </c>
      <c r="F290" s="9">
        <v>30</v>
      </c>
      <c r="G290" s="19">
        <f t="shared" si="8"/>
        <v>37.5</v>
      </c>
      <c r="H290" t="s">
        <v>25</v>
      </c>
      <c r="J290" t="s">
        <v>158</v>
      </c>
      <c r="L290">
        <f t="shared" si="9"/>
        <v>0</v>
      </c>
    </row>
    <row r="291" spans="1:12">
      <c r="A291" t="s">
        <v>1720</v>
      </c>
      <c r="B291" s="42" t="s">
        <v>1721</v>
      </c>
      <c r="C291" s="132"/>
      <c r="D291" s="129" t="s">
        <v>790</v>
      </c>
      <c r="E291" s="102">
        <v>0</v>
      </c>
      <c r="F291" s="9">
        <v>300</v>
      </c>
      <c r="G291" s="19">
        <f t="shared" si="8"/>
        <v>375</v>
      </c>
      <c r="H291" t="s">
        <v>84</v>
      </c>
      <c r="I291" t="s">
        <v>30</v>
      </c>
      <c r="L291">
        <f t="shared" si="9"/>
        <v>0</v>
      </c>
    </row>
    <row r="292" spans="1:12">
      <c r="A292" t="s">
        <v>1722</v>
      </c>
      <c r="B292" s="42" t="s">
        <v>792</v>
      </c>
      <c r="C292" s="18"/>
      <c r="D292" s="129" t="s">
        <v>793</v>
      </c>
      <c r="E292" s="102">
        <v>80</v>
      </c>
      <c r="F292" s="9">
        <v>150</v>
      </c>
      <c r="G292" s="19">
        <f t="shared" si="8"/>
        <v>187.5</v>
      </c>
      <c r="I292" t="s">
        <v>30</v>
      </c>
      <c r="J292" t="s">
        <v>31</v>
      </c>
      <c r="L292">
        <f t="shared" si="9"/>
        <v>5</v>
      </c>
    </row>
    <row r="293" spans="1:12">
      <c r="A293" t="s">
        <v>1723</v>
      </c>
      <c r="B293" s="114" t="s">
        <v>798</v>
      </c>
      <c r="C293" s="18"/>
      <c r="D293" s="129" t="s">
        <v>799</v>
      </c>
      <c r="E293" s="102">
        <v>160</v>
      </c>
      <c r="F293" s="9">
        <v>17</v>
      </c>
      <c r="G293" s="19">
        <f t="shared" si="8"/>
        <v>21.25</v>
      </c>
      <c r="H293" t="s">
        <v>84</v>
      </c>
      <c r="I293" t="s">
        <v>30</v>
      </c>
      <c r="J293" t="s">
        <v>137</v>
      </c>
      <c r="L293">
        <f t="shared" si="9"/>
        <v>10</v>
      </c>
    </row>
    <row r="294" spans="1:12">
      <c r="A294" t="s">
        <v>1724</v>
      </c>
      <c r="B294" s="42" t="s">
        <v>802</v>
      </c>
      <c r="C294" s="18"/>
      <c r="D294" s="129" t="s">
        <v>803</v>
      </c>
      <c r="E294" s="102">
        <v>5488</v>
      </c>
      <c r="F294" s="9">
        <v>40</v>
      </c>
      <c r="G294" s="19">
        <f t="shared" si="8"/>
        <v>50</v>
      </c>
      <c r="H294" t="s">
        <v>29</v>
      </c>
      <c r="J294" t="s">
        <v>695</v>
      </c>
      <c r="L294">
        <f t="shared" si="9"/>
        <v>343</v>
      </c>
    </row>
    <row r="295" spans="1:12">
      <c r="A295" t="s">
        <v>1725</v>
      </c>
      <c r="B295" s="42" t="s">
        <v>1726</v>
      </c>
      <c r="C295" s="18"/>
      <c r="D295" s="129" t="s">
        <v>1727</v>
      </c>
      <c r="E295" s="102">
        <v>0</v>
      </c>
      <c r="F295" s="9">
        <v>45</v>
      </c>
      <c r="G295" s="19">
        <f t="shared" si="8"/>
        <v>56.25</v>
      </c>
      <c r="H295" t="s">
        <v>25</v>
      </c>
      <c r="L295">
        <f t="shared" si="9"/>
        <v>0</v>
      </c>
    </row>
    <row r="296" spans="1:12">
      <c r="A296" t="s">
        <v>1728</v>
      </c>
      <c r="B296" s="42" t="s">
        <v>1729</v>
      </c>
      <c r="C296" s="18"/>
      <c r="D296" s="129" t="s">
        <v>1730</v>
      </c>
      <c r="E296" s="102">
        <v>0</v>
      </c>
      <c r="F296" s="9">
        <v>25</v>
      </c>
      <c r="G296" s="19">
        <f t="shared" si="8"/>
        <v>31.25</v>
      </c>
      <c r="H296" t="s">
        <v>90</v>
      </c>
      <c r="J296" t="s">
        <v>1731</v>
      </c>
      <c r="L296">
        <f t="shared" si="9"/>
        <v>0</v>
      </c>
    </row>
    <row r="297" spans="1:12">
      <c r="A297" t="s">
        <v>1732</v>
      </c>
      <c r="B297" s="42" t="s">
        <v>1733</v>
      </c>
      <c r="C297" s="18"/>
      <c r="D297" s="129" t="s">
        <v>1734</v>
      </c>
      <c r="E297" s="102">
        <v>16</v>
      </c>
      <c r="F297" s="9">
        <v>11</v>
      </c>
      <c r="G297" s="19">
        <f t="shared" si="8"/>
        <v>13.75</v>
      </c>
      <c r="H297" t="s">
        <v>90</v>
      </c>
      <c r="I297" t="s">
        <v>30</v>
      </c>
      <c r="J297" t="s">
        <v>85</v>
      </c>
      <c r="L297">
        <f t="shared" si="9"/>
        <v>1</v>
      </c>
    </row>
    <row r="298" spans="1:12">
      <c r="A298" t="s">
        <v>2462</v>
      </c>
      <c r="B298" s="42" t="s">
        <v>2463</v>
      </c>
      <c r="C298" s="18"/>
      <c r="D298" s="128" t="s">
        <v>2464</v>
      </c>
      <c r="E298" s="102">
        <v>48</v>
      </c>
      <c r="F298" s="9">
        <v>45</v>
      </c>
      <c r="G298" s="19">
        <f t="shared" si="8"/>
        <v>56.25</v>
      </c>
      <c r="H298" t="s">
        <v>25</v>
      </c>
      <c r="L298">
        <f t="shared" si="9"/>
        <v>3</v>
      </c>
    </row>
    <row r="299" spans="1:12">
      <c r="A299" t="s">
        <v>1735</v>
      </c>
      <c r="B299" s="42" t="s">
        <v>1736</v>
      </c>
      <c r="C299" s="18"/>
      <c r="D299" s="129" t="s">
        <v>1737</v>
      </c>
      <c r="E299" s="102">
        <v>0</v>
      </c>
      <c r="F299" s="9">
        <v>3.5</v>
      </c>
      <c r="G299" s="19">
        <f t="shared" si="8"/>
        <v>4.375</v>
      </c>
      <c r="H299" t="s">
        <v>84</v>
      </c>
      <c r="J299" t="s">
        <v>144</v>
      </c>
      <c r="L299">
        <f t="shared" si="9"/>
        <v>0</v>
      </c>
    </row>
    <row r="300" spans="1:12">
      <c r="A300" t="s">
        <v>2465</v>
      </c>
      <c r="B300" s="42" t="s">
        <v>2466</v>
      </c>
      <c r="C300" s="18"/>
      <c r="D300" s="128" t="s">
        <v>2467</v>
      </c>
      <c r="E300" s="102">
        <v>16</v>
      </c>
      <c r="F300" s="9">
        <v>45</v>
      </c>
      <c r="G300" s="19">
        <f t="shared" si="8"/>
        <v>56.25</v>
      </c>
      <c r="H300" t="s">
        <v>29</v>
      </c>
      <c r="J300" t="s">
        <v>31</v>
      </c>
      <c r="L300">
        <f t="shared" si="9"/>
        <v>1</v>
      </c>
    </row>
    <row r="301" spans="1:12">
      <c r="A301" t="s">
        <v>1738</v>
      </c>
      <c r="B301" s="42" t="s">
        <v>1739</v>
      </c>
      <c r="C301" s="18" t="s">
        <v>1740</v>
      </c>
      <c r="D301" s="129" t="s">
        <v>1741</v>
      </c>
      <c r="E301" s="102">
        <v>80</v>
      </c>
      <c r="F301" s="9">
        <v>22</v>
      </c>
      <c r="G301" s="19">
        <f t="shared" si="8"/>
        <v>27.5</v>
      </c>
      <c r="H301" t="s">
        <v>84</v>
      </c>
      <c r="I301" t="s">
        <v>30</v>
      </c>
      <c r="J301" t="s">
        <v>85</v>
      </c>
      <c r="L301">
        <f t="shared" si="9"/>
        <v>5</v>
      </c>
    </row>
    <row r="302" spans="1:12">
      <c r="A302" t="s">
        <v>2468</v>
      </c>
      <c r="B302" s="42" t="s">
        <v>808</v>
      </c>
      <c r="C302" s="18"/>
      <c r="D302" s="128" t="s">
        <v>809</v>
      </c>
      <c r="E302" s="102">
        <v>16</v>
      </c>
      <c r="F302" s="9">
        <v>95</v>
      </c>
      <c r="G302" s="19">
        <f t="shared" si="8"/>
        <v>118.75</v>
      </c>
      <c r="H302" t="s">
        <v>35</v>
      </c>
      <c r="I302" t="s">
        <v>30</v>
      </c>
      <c r="J302" t="s">
        <v>31</v>
      </c>
      <c r="L302">
        <f t="shared" si="9"/>
        <v>1</v>
      </c>
    </row>
    <row r="303" spans="1:12">
      <c r="A303" t="s">
        <v>1742</v>
      </c>
      <c r="B303" s="42" t="s">
        <v>814</v>
      </c>
      <c r="C303" s="18" t="s">
        <v>815</v>
      </c>
      <c r="D303" s="129" t="s">
        <v>816</v>
      </c>
      <c r="E303" s="102">
        <v>1648</v>
      </c>
      <c r="F303" s="9">
        <v>14</v>
      </c>
      <c r="G303" s="19">
        <f t="shared" si="8"/>
        <v>17.5</v>
      </c>
      <c r="J303" t="s">
        <v>695</v>
      </c>
      <c r="L303">
        <f t="shared" si="9"/>
        <v>103</v>
      </c>
    </row>
    <row r="304" spans="1:12">
      <c r="A304" t="s">
        <v>1743</v>
      </c>
      <c r="B304" s="42" t="s">
        <v>818</v>
      </c>
      <c r="C304" s="18" t="s">
        <v>819</v>
      </c>
      <c r="D304" s="131" t="s">
        <v>820</v>
      </c>
      <c r="E304" s="102">
        <v>0</v>
      </c>
      <c r="F304" s="9">
        <v>30</v>
      </c>
      <c r="G304" s="19">
        <f t="shared" si="8"/>
        <v>37.5</v>
      </c>
      <c r="H304" t="s">
        <v>25</v>
      </c>
      <c r="L304">
        <f t="shared" si="9"/>
        <v>0</v>
      </c>
    </row>
    <row r="305" spans="1:14">
      <c r="A305" t="s">
        <v>1744</v>
      </c>
      <c r="B305" s="42" t="s">
        <v>822</v>
      </c>
      <c r="C305" s="18" t="s">
        <v>823</v>
      </c>
      <c r="D305" s="129" t="s">
        <v>824</v>
      </c>
      <c r="E305" s="102">
        <v>0</v>
      </c>
      <c r="F305" s="9">
        <v>35</v>
      </c>
      <c r="G305" s="19">
        <f t="shared" si="8"/>
        <v>43.75</v>
      </c>
      <c r="H305" t="s">
        <v>25</v>
      </c>
      <c r="J305" t="s">
        <v>18</v>
      </c>
      <c r="L305">
        <f t="shared" si="9"/>
        <v>0</v>
      </c>
    </row>
    <row r="306" spans="1:14">
      <c r="A306" t="s">
        <v>1745</v>
      </c>
      <c r="B306" s="42" t="s">
        <v>826</v>
      </c>
      <c r="C306" s="18" t="s">
        <v>827</v>
      </c>
      <c r="D306" s="129" t="s">
        <v>828</v>
      </c>
      <c r="E306" s="102">
        <v>0</v>
      </c>
      <c r="F306" s="9">
        <v>15</v>
      </c>
      <c r="G306" s="19">
        <f t="shared" si="8"/>
        <v>18.75</v>
      </c>
      <c r="H306" t="s">
        <v>84</v>
      </c>
      <c r="J306" t="s">
        <v>158</v>
      </c>
      <c r="L306">
        <f t="shared" si="9"/>
        <v>0</v>
      </c>
    </row>
    <row r="307" spans="1:14">
      <c r="A307" t="s">
        <v>1746</v>
      </c>
      <c r="B307" s="42" t="s">
        <v>1747</v>
      </c>
      <c r="C307" s="18" t="s">
        <v>1748</v>
      </c>
      <c r="D307" s="129" t="s">
        <v>1749</v>
      </c>
      <c r="E307" s="102">
        <v>0</v>
      </c>
      <c r="F307" s="9">
        <v>200</v>
      </c>
      <c r="G307" s="19">
        <f t="shared" si="8"/>
        <v>250</v>
      </c>
      <c r="H307" t="s">
        <v>29</v>
      </c>
      <c r="I307" t="s">
        <v>30</v>
      </c>
      <c r="L307">
        <f t="shared" si="9"/>
        <v>0</v>
      </c>
    </row>
    <row r="308" spans="1:14">
      <c r="A308" t="s">
        <v>1750</v>
      </c>
      <c r="B308" s="42" t="s">
        <v>1751</v>
      </c>
      <c r="C308" s="18"/>
      <c r="D308" s="129" t="s">
        <v>832</v>
      </c>
      <c r="E308" s="102">
        <v>176</v>
      </c>
      <c r="F308" s="9">
        <v>31</v>
      </c>
      <c r="G308" s="19">
        <f t="shared" si="8"/>
        <v>38.75</v>
      </c>
      <c r="H308" t="s">
        <v>29</v>
      </c>
      <c r="J308" t="s">
        <v>423</v>
      </c>
      <c r="L308">
        <f t="shared" si="9"/>
        <v>11</v>
      </c>
    </row>
    <row r="309" spans="1:14">
      <c r="A309" t="s">
        <v>1752</v>
      </c>
      <c r="B309" s="42" t="s">
        <v>1753</v>
      </c>
      <c r="C309" s="18"/>
      <c r="D309" s="129" t="s">
        <v>1754</v>
      </c>
      <c r="E309" s="102">
        <v>0</v>
      </c>
      <c r="F309" s="9">
        <v>33</v>
      </c>
      <c r="G309" s="19">
        <f t="shared" si="8"/>
        <v>41.25</v>
      </c>
      <c r="H309" t="s">
        <v>84</v>
      </c>
      <c r="I309" t="s">
        <v>30</v>
      </c>
      <c r="J309" t="s">
        <v>85</v>
      </c>
      <c r="L309">
        <f t="shared" si="9"/>
        <v>0</v>
      </c>
    </row>
    <row r="310" spans="1:14">
      <c r="A310" t="s">
        <v>1755</v>
      </c>
      <c r="B310" s="42" t="s">
        <v>1756</v>
      </c>
      <c r="C310" s="18"/>
      <c r="D310" s="129" t="s">
        <v>1757</v>
      </c>
      <c r="E310" s="102">
        <v>0</v>
      </c>
      <c r="F310" s="9">
        <v>33</v>
      </c>
      <c r="G310" s="19">
        <f t="shared" si="8"/>
        <v>41.25</v>
      </c>
      <c r="H310" t="s">
        <v>84</v>
      </c>
      <c r="I310" t="s">
        <v>30</v>
      </c>
      <c r="L310">
        <f t="shared" si="9"/>
        <v>0</v>
      </c>
    </row>
    <row r="311" spans="1:14">
      <c r="A311" t="s">
        <v>1758</v>
      </c>
      <c r="B311" s="42" t="s">
        <v>1759</v>
      </c>
      <c r="C311" s="18"/>
      <c r="D311" s="129" t="s">
        <v>1760</v>
      </c>
      <c r="E311" s="102">
        <v>0</v>
      </c>
      <c r="F311" s="9">
        <v>72</v>
      </c>
      <c r="G311" s="19">
        <f t="shared" si="8"/>
        <v>90</v>
      </c>
      <c r="H311" t="s">
        <v>25</v>
      </c>
      <c r="L311">
        <f t="shared" si="9"/>
        <v>0</v>
      </c>
      <c r="N311" s="116"/>
    </row>
    <row r="312" spans="1:14">
      <c r="A312" t="s">
        <v>2469</v>
      </c>
      <c r="B312" s="42" t="s">
        <v>2470</v>
      </c>
      <c r="C312" s="18"/>
      <c r="D312" s="128" t="s">
        <v>847</v>
      </c>
      <c r="E312" s="102">
        <v>0</v>
      </c>
      <c r="F312" s="9">
        <v>90</v>
      </c>
      <c r="G312" s="19">
        <f t="shared" si="8"/>
        <v>112.5</v>
      </c>
      <c r="H312" t="s">
        <v>35</v>
      </c>
      <c r="I312" t="s">
        <v>30</v>
      </c>
      <c r="J312" t="s">
        <v>848</v>
      </c>
      <c r="L312">
        <f t="shared" si="9"/>
        <v>0</v>
      </c>
    </row>
    <row r="313" spans="1:14">
      <c r="A313" t="s">
        <v>1761</v>
      </c>
      <c r="B313" s="42" t="s">
        <v>850</v>
      </c>
      <c r="C313" s="18" t="s">
        <v>1762</v>
      </c>
      <c r="D313" s="129" t="s">
        <v>1763</v>
      </c>
      <c r="E313" s="102">
        <v>0</v>
      </c>
      <c r="F313" s="9">
        <v>87</v>
      </c>
      <c r="G313" s="19">
        <f t="shared" si="8"/>
        <v>108.75</v>
      </c>
      <c r="H313" t="s">
        <v>35</v>
      </c>
      <c r="J313" t="s">
        <v>31</v>
      </c>
      <c r="L313">
        <f t="shared" si="9"/>
        <v>0</v>
      </c>
    </row>
    <row r="314" spans="1:14">
      <c r="A314" t="s">
        <v>2471</v>
      </c>
      <c r="B314" s="42" t="s">
        <v>2214</v>
      </c>
      <c r="C314" s="18"/>
      <c r="D314" s="128" t="s">
        <v>2472</v>
      </c>
      <c r="E314" s="102">
        <v>352</v>
      </c>
      <c r="F314" s="9">
        <v>5</v>
      </c>
      <c r="G314" s="19">
        <f t="shared" si="8"/>
        <v>6.25</v>
      </c>
      <c r="H314" t="s">
        <v>90</v>
      </c>
      <c r="L314">
        <f t="shared" si="9"/>
        <v>22</v>
      </c>
    </row>
    <row r="315" spans="1:14">
      <c r="A315" t="s">
        <v>1764</v>
      </c>
      <c r="B315" s="42" t="s">
        <v>861</v>
      </c>
      <c r="C315" s="18"/>
      <c r="D315" s="129" t="s">
        <v>862</v>
      </c>
      <c r="E315" s="102">
        <v>0</v>
      </c>
      <c r="F315" s="9">
        <v>0.9</v>
      </c>
      <c r="G315" s="19">
        <f t="shared" si="8"/>
        <v>1.125</v>
      </c>
      <c r="H315" t="s">
        <v>35</v>
      </c>
      <c r="J315" t="s">
        <v>70</v>
      </c>
      <c r="L315">
        <f t="shared" si="9"/>
        <v>0</v>
      </c>
    </row>
    <row r="316" spans="1:14">
      <c r="A316" t="s">
        <v>1765</v>
      </c>
      <c r="B316" s="42" t="s">
        <v>865</v>
      </c>
      <c r="C316" s="18"/>
      <c r="D316" s="129" t="s">
        <v>866</v>
      </c>
      <c r="E316" s="102">
        <v>0</v>
      </c>
      <c r="F316" s="9">
        <v>17</v>
      </c>
      <c r="G316" s="19">
        <f t="shared" si="8"/>
        <v>21.25</v>
      </c>
      <c r="H316" t="s">
        <v>29</v>
      </c>
      <c r="J316" t="s">
        <v>42</v>
      </c>
      <c r="L316">
        <f t="shared" si="9"/>
        <v>0</v>
      </c>
    </row>
    <row r="317" spans="1:14">
      <c r="A317" t="s">
        <v>1766</v>
      </c>
      <c r="B317" s="42" t="s">
        <v>1767</v>
      </c>
      <c r="C317" s="18" t="s">
        <v>1768</v>
      </c>
      <c r="D317" s="129" t="s">
        <v>1769</v>
      </c>
      <c r="E317" s="102">
        <v>0</v>
      </c>
      <c r="F317" s="9">
        <v>1.2</v>
      </c>
      <c r="G317" s="19">
        <f t="shared" si="8"/>
        <v>1.5</v>
      </c>
      <c r="J317" t="s">
        <v>1770</v>
      </c>
      <c r="L317">
        <f t="shared" si="9"/>
        <v>0</v>
      </c>
    </row>
    <row r="318" spans="1:14">
      <c r="A318" t="s">
        <v>1771</v>
      </c>
      <c r="B318" s="42" t="s">
        <v>1772</v>
      </c>
      <c r="C318" s="18"/>
      <c r="D318" s="129" t="s">
        <v>1773</v>
      </c>
      <c r="E318" s="102">
        <v>0</v>
      </c>
      <c r="F318" s="9">
        <v>131</v>
      </c>
      <c r="G318" s="19">
        <f t="shared" ref="G318:G375" si="10">+F318*1.25</f>
        <v>163.75</v>
      </c>
      <c r="H318" t="s">
        <v>84</v>
      </c>
      <c r="L318">
        <f t="shared" si="9"/>
        <v>0</v>
      </c>
    </row>
    <row r="319" spans="1:14">
      <c r="A319" t="s">
        <v>1774</v>
      </c>
      <c r="B319" s="42" t="s">
        <v>1775</v>
      </c>
      <c r="C319" s="18"/>
      <c r="D319" s="129" t="s">
        <v>1776</v>
      </c>
      <c r="E319" s="102">
        <v>0</v>
      </c>
      <c r="F319" s="9">
        <v>31</v>
      </c>
      <c r="G319" s="19">
        <f t="shared" si="10"/>
        <v>38.75</v>
      </c>
      <c r="H319" t="s">
        <v>25</v>
      </c>
      <c r="I319" t="s">
        <v>30</v>
      </c>
      <c r="J319" t="s">
        <v>31</v>
      </c>
      <c r="L319">
        <f t="shared" si="9"/>
        <v>0</v>
      </c>
    </row>
    <row r="320" spans="1:14">
      <c r="A320" t="s">
        <v>2473</v>
      </c>
      <c r="B320" s="42" t="s">
        <v>2474</v>
      </c>
      <c r="C320" s="18"/>
      <c r="D320" s="128" t="s">
        <v>2475</v>
      </c>
      <c r="E320" s="102">
        <v>0</v>
      </c>
      <c r="F320" s="9">
        <v>35</v>
      </c>
      <c r="G320" s="19">
        <f t="shared" si="10"/>
        <v>43.75</v>
      </c>
      <c r="H320" t="s">
        <v>25</v>
      </c>
      <c r="I320" t="s">
        <v>30</v>
      </c>
      <c r="J320" t="s">
        <v>42</v>
      </c>
      <c r="L320">
        <f t="shared" ref="L320:L379" si="11">+E320/16</f>
        <v>0</v>
      </c>
    </row>
    <row r="321" spans="1:12">
      <c r="A321" t="s">
        <v>1777</v>
      </c>
      <c r="B321" s="42" t="s">
        <v>871</v>
      </c>
      <c r="C321" s="18"/>
      <c r="D321" s="129" t="s">
        <v>872</v>
      </c>
      <c r="E321" s="102">
        <v>0</v>
      </c>
      <c r="F321" s="9">
        <v>14</v>
      </c>
      <c r="G321" s="19">
        <f t="shared" si="10"/>
        <v>17.5</v>
      </c>
      <c r="H321" t="s">
        <v>84</v>
      </c>
      <c r="I321" t="s">
        <v>30</v>
      </c>
      <c r="J321" t="s">
        <v>158</v>
      </c>
      <c r="L321">
        <f t="shared" si="11"/>
        <v>0</v>
      </c>
    </row>
    <row r="322" spans="1:12">
      <c r="A322" t="s">
        <v>1778</v>
      </c>
      <c r="B322" s="42" t="s">
        <v>878</v>
      </c>
      <c r="C322" s="18"/>
      <c r="D322" s="129" t="s">
        <v>879</v>
      </c>
      <c r="E322" s="102">
        <v>1280</v>
      </c>
      <c r="F322" s="9">
        <v>12</v>
      </c>
      <c r="G322" s="19">
        <f t="shared" si="10"/>
        <v>15</v>
      </c>
      <c r="H322" t="s">
        <v>35</v>
      </c>
      <c r="J322" t="s">
        <v>158</v>
      </c>
      <c r="L322">
        <f t="shared" si="11"/>
        <v>80</v>
      </c>
    </row>
    <row r="323" spans="1:12">
      <c r="A323" t="s">
        <v>1779</v>
      </c>
      <c r="B323" s="42" t="s">
        <v>882</v>
      </c>
      <c r="C323" s="18"/>
      <c r="D323" s="129" t="s">
        <v>1780</v>
      </c>
      <c r="E323" s="102">
        <v>0</v>
      </c>
      <c r="F323" s="9">
        <v>36</v>
      </c>
      <c r="G323" s="19">
        <f t="shared" si="10"/>
        <v>45</v>
      </c>
      <c r="H323" t="s">
        <v>29</v>
      </c>
      <c r="J323" t="s">
        <v>137</v>
      </c>
      <c r="L323">
        <f t="shared" si="11"/>
        <v>0</v>
      </c>
    </row>
    <row r="324" spans="1:12">
      <c r="A324" t="s">
        <v>1781</v>
      </c>
      <c r="B324" s="42" t="s">
        <v>885</v>
      </c>
      <c r="C324" s="18"/>
      <c r="D324" s="129" t="s">
        <v>886</v>
      </c>
      <c r="E324" s="102">
        <v>1072</v>
      </c>
      <c r="F324" s="9">
        <v>50</v>
      </c>
      <c r="G324" s="19">
        <f t="shared" si="10"/>
        <v>62.5</v>
      </c>
      <c r="H324" t="s">
        <v>29</v>
      </c>
      <c r="I324" t="s">
        <v>30</v>
      </c>
      <c r="J324" t="s">
        <v>18</v>
      </c>
      <c r="L324">
        <f t="shared" si="11"/>
        <v>67</v>
      </c>
    </row>
    <row r="325" spans="1:12">
      <c r="A325" t="s">
        <v>1782</v>
      </c>
      <c r="B325" s="42" t="s">
        <v>888</v>
      </c>
      <c r="C325" s="18"/>
      <c r="D325" s="129" t="s">
        <v>889</v>
      </c>
      <c r="E325" s="102">
        <v>0</v>
      </c>
      <c r="F325" s="9">
        <v>14</v>
      </c>
      <c r="G325" s="19">
        <f t="shared" si="10"/>
        <v>17.5</v>
      </c>
      <c r="H325" t="s">
        <v>25</v>
      </c>
      <c r="J325" t="s">
        <v>18</v>
      </c>
      <c r="L325">
        <f t="shared" si="11"/>
        <v>0</v>
      </c>
    </row>
    <row r="326" spans="1:12">
      <c r="A326" t="s">
        <v>2476</v>
      </c>
      <c r="B326" s="42" t="s">
        <v>2477</v>
      </c>
      <c r="C326" s="18"/>
      <c r="D326" s="128" t="s">
        <v>2478</v>
      </c>
      <c r="E326" s="102">
        <v>1504</v>
      </c>
      <c r="F326" s="9">
        <v>1</v>
      </c>
      <c r="G326" s="19">
        <f t="shared" si="10"/>
        <v>1.25</v>
      </c>
      <c r="L326">
        <f t="shared" si="11"/>
        <v>94</v>
      </c>
    </row>
    <row r="327" spans="1:12">
      <c r="A327" t="s">
        <v>1783</v>
      </c>
      <c r="B327" s="42" t="s">
        <v>898</v>
      </c>
      <c r="C327" s="18"/>
      <c r="D327" s="129" t="s">
        <v>899</v>
      </c>
      <c r="E327" s="102">
        <v>0</v>
      </c>
      <c r="F327" s="9">
        <v>180</v>
      </c>
      <c r="G327" s="19">
        <f t="shared" si="10"/>
        <v>225</v>
      </c>
      <c r="H327" t="s">
        <v>84</v>
      </c>
      <c r="I327" t="s">
        <v>30</v>
      </c>
      <c r="J327" t="s">
        <v>423</v>
      </c>
      <c r="L327">
        <f t="shared" si="11"/>
        <v>0</v>
      </c>
    </row>
    <row r="328" spans="1:12">
      <c r="A328" t="s">
        <v>1784</v>
      </c>
      <c r="B328" s="42" t="s">
        <v>902</v>
      </c>
      <c r="C328" s="18"/>
      <c r="D328" s="129" t="s">
        <v>903</v>
      </c>
      <c r="E328" s="102">
        <v>0</v>
      </c>
      <c r="F328" s="9">
        <v>175</v>
      </c>
      <c r="G328" s="19">
        <f t="shared" si="10"/>
        <v>218.75</v>
      </c>
      <c r="H328" t="s">
        <v>90</v>
      </c>
      <c r="I328" t="s">
        <v>30</v>
      </c>
      <c r="J328" t="s">
        <v>904</v>
      </c>
      <c r="L328">
        <f t="shared" si="11"/>
        <v>0</v>
      </c>
    </row>
    <row r="329" spans="1:12">
      <c r="A329" t="s">
        <v>1785</v>
      </c>
      <c r="B329" s="42" t="s">
        <v>909</v>
      </c>
      <c r="C329" s="18"/>
      <c r="D329" s="129" t="s">
        <v>910</v>
      </c>
      <c r="E329" s="102">
        <v>0</v>
      </c>
      <c r="F329" s="9">
        <v>155</v>
      </c>
      <c r="G329" s="19">
        <f t="shared" si="10"/>
        <v>193.75</v>
      </c>
      <c r="H329" t="s">
        <v>35</v>
      </c>
      <c r="I329" t="s">
        <v>30</v>
      </c>
      <c r="J329" t="s">
        <v>911</v>
      </c>
      <c r="L329">
        <f t="shared" si="11"/>
        <v>0</v>
      </c>
    </row>
    <row r="330" spans="1:12">
      <c r="A330" t="s">
        <v>2479</v>
      </c>
      <c r="B330" s="42" t="s">
        <v>2480</v>
      </c>
      <c r="C330" s="18"/>
      <c r="D330" s="128" t="s">
        <v>2481</v>
      </c>
      <c r="E330" s="102">
        <v>16</v>
      </c>
      <c r="F330" s="9">
        <v>45</v>
      </c>
      <c r="G330" s="19">
        <f t="shared" si="10"/>
        <v>56.25</v>
      </c>
      <c r="L330">
        <f t="shared" si="11"/>
        <v>1</v>
      </c>
    </row>
    <row r="331" spans="1:12">
      <c r="A331" t="s">
        <v>1786</v>
      </c>
      <c r="B331" s="42" t="s">
        <v>913</v>
      </c>
      <c r="C331" s="18"/>
      <c r="D331" s="129" t="s">
        <v>914</v>
      </c>
      <c r="E331" s="102">
        <v>0</v>
      </c>
      <c r="F331" s="9">
        <v>25</v>
      </c>
      <c r="G331" s="19">
        <f t="shared" si="10"/>
        <v>31.25</v>
      </c>
      <c r="H331" t="s">
        <v>25</v>
      </c>
      <c r="I331" t="s">
        <v>30</v>
      </c>
      <c r="J331" t="s">
        <v>158</v>
      </c>
      <c r="L331">
        <f t="shared" si="11"/>
        <v>0</v>
      </c>
    </row>
    <row r="332" spans="1:12">
      <c r="A332" t="s">
        <v>2482</v>
      </c>
      <c r="B332" s="42" t="s">
        <v>2483</v>
      </c>
      <c r="C332" s="18"/>
      <c r="D332" s="128" t="s">
        <v>2484</v>
      </c>
      <c r="E332" s="102">
        <v>0</v>
      </c>
      <c r="F332" s="9">
        <v>15</v>
      </c>
      <c r="G332" s="19">
        <f t="shared" si="10"/>
        <v>18.75</v>
      </c>
      <c r="H332" t="s">
        <v>35</v>
      </c>
      <c r="I332" t="s">
        <v>30</v>
      </c>
      <c r="J332" t="s">
        <v>100</v>
      </c>
      <c r="L332">
        <f t="shared" si="11"/>
        <v>0</v>
      </c>
    </row>
    <row r="333" spans="1:12">
      <c r="A333" t="s">
        <v>1787</v>
      </c>
      <c r="B333" s="42" t="s">
        <v>1788</v>
      </c>
      <c r="C333" s="18"/>
      <c r="D333" s="129" t="s">
        <v>1789</v>
      </c>
      <c r="E333" s="102">
        <v>1280</v>
      </c>
      <c r="F333" s="9">
        <v>3.5</v>
      </c>
      <c r="G333" s="19">
        <f t="shared" si="10"/>
        <v>4.375</v>
      </c>
      <c r="H333" t="s">
        <v>90</v>
      </c>
      <c r="I333" t="s">
        <v>30</v>
      </c>
      <c r="J333" t="s">
        <v>144</v>
      </c>
      <c r="L333">
        <f t="shared" si="11"/>
        <v>80</v>
      </c>
    </row>
    <row r="334" spans="1:12">
      <c r="A334" t="s">
        <v>2485</v>
      </c>
      <c r="B334" s="42" t="s">
        <v>2486</v>
      </c>
      <c r="C334" s="18"/>
      <c r="D334" s="128" t="s">
        <v>2487</v>
      </c>
      <c r="E334" s="102">
        <v>912</v>
      </c>
      <c r="F334" s="9">
        <v>1</v>
      </c>
      <c r="G334" s="19">
        <f t="shared" si="10"/>
        <v>1.25</v>
      </c>
      <c r="L334">
        <f t="shared" si="11"/>
        <v>57</v>
      </c>
    </row>
    <row r="335" spans="1:12">
      <c r="A335" t="s">
        <v>1790</v>
      </c>
      <c r="B335" s="42" t="s">
        <v>917</v>
      </c>
      <c r="C335" s="18"/>
      <c r="D335" s="129" t="s">
        <v>919</v>
      </c>
      <c r="E335" s="102">
        <v>0</v>
      </c>
      <c r="F335" s="9">
        <v>175</v>
      </c>
      <c r="G335" s="19">
        <f t="shared" si="10"/>
        <v>218.75</v>
      </c>
      <c r="H335" t="s">
        <v>84</v>
      </c>
      <c r="I335" t="s">
        <v>30</v>
      </c>
      <c r="J335" t="s">
        <v>920</v>
      </c>
      <c r="L335">
        <f t="shared" si="11"/>
        <v>0</v>
      </c>
    </row>
    <row r="336" spans="1:12">
      <c r="A336" t="s">
        <v>1791</v>
      </c>
      <c r="B336" s="42" t="s">
        <v>1792</v>
      </c>
      <c r="C336" s="18"/>
      <c r="D336" s="129" t="s">
        <v>922</v>
      </c>
      <c r="E336" s="102">
        <v>0</v>
      </c>
      <c r="F336" s="9">
        <v>115</v>
      </c>
      <c r="G336" s="19">
        <f t="shared" si="10"/>
        <v>143.75</v>
      </c>
      <c r="H336" t="s">
        <v>35</v>
      </c>
      <c r="I336" t="s">
        <v>30</v>
      </c>
      <c r="J336" t="s">
        <v>423</v>
      </c>
      <c r="L336">
        <f t="shared" si="11"/>
        <v>0</v>
      </c>
    </row>
    <row r="337" spans="1:12">
      <c r="A337" t="s">
        <v>1793</v>
      </c>
      <c r="B337" s="42" t="s">
        <v>1794</v>
      </c>
      <c r="C337" s="18" t="s">
        <v>1795</v>
      </c>
      <c r="D337" s="129" t="s">
        <v>1796</v>
      </c>
      <c r="E337" s="102">
        <v>64</v>
      </c>
      <c r="F337" s="9">
        <v>24</v>
      </c>
      <c r="G337" s="19">
        <f t="shared" si="10"/>
        <v>30</v>
      </c>
      <c r="H337" t="s">
        <v>84</v>
      </c>
      <c r="I337" t="s">
        <v>30</v>
      </c>
      <c r="J337" t="s">
        <v>18</v>
      </c>
      <c r="L337">
        <f t="shared" si="11"/>
        <v>4</v>
      </c>
    </row>
    <row r="338" spans="1:12">
      <c r="A338" t="s">
        <v>1797</v>
      </c>
      <c r="B338" s="42" t="s">
        <v>1798</v>
      </c>
      <c r="C338" s="18" t="s">
        <v>1799</v>
      </c>
      <c r="D338" s="129" t="s">
        <v>1800</v>
      </c>
      <c r="E338" s="102">
        <v>0</v>
      </c>
      <c r="F338" s="9">
        <v>26</v>
      </c>
      <c r="G338" s="19">
        <f t="shared" si="10"/>
        <v>32.5</v>
      </c>
      <c r="H338" t="s">
        <v>25</v>
      </c>
      <c r="L338">
        <f t="shared" si="11"/>
        <v>0</v>
      </c>
    </row>
    <row r="339" spans="1:12">
      <c r="A339" t="s">
        <v>1801</v>
      </c>
      <c r="B339" s="42" t="s">
        <v>1802</v>
      </c>
      <c r="C339" s="18"/>
      <c r="D339" s="129" t="s">
        <v>1803</v>
      </c>
      <c r="E339" s="102">
        <v>0</v>
      </c>
      <c r="F339" s="9">
        <v>9.5</v>
      </c>
      <c r="G339" s="19">
        <f t="shared" si="10"/>
        <v>11.875</v>
      </c>
      <c r="H339" t="s">
        <v>25</v>
      </c>
      <c r="J339" t="s">
        <v>18</v>
      </c>
      <c r="L339">
        <f t="shared" si="11"/>
        <v>0</v>
      </c>
    </row>
    <row r="340" spans="1:12">
      <c r="A340" t="s">
        <v>1804</v>
      </c>
      <c r="B340" s="42" t="s">
        <v>1805</v>
      </c>
      <c r="C340" s="18"/>
      <c r="D340" s="129" t="s">
        <v>1806</v>
      </c>
      <c r="E340" s="102">
        <v>176</v>
      </c>
      <c r="F340" s="9">
        <v>4</v>
      </c>
      <c r="G340" s="19">
        <f t="shared" si="10"/>
        <v>5</v>
      </c>
      <c r="H340" t="s">
        <v>90</v>
      </c>
      <c r="J340" t="s">
        <v>1807</v>
      </c>
      <c r="L340">
        <f t="shared" si="11"/>
        <v>11</v>
      </c>
    </row>
    <row r="341" spans="1:12">
      <c r="A341" t="s">
        <v>1808</v>
      </c>
      <c r="B341" s="42" t="s">
        <v>1809</v>
      </c>
      <c r="C341" s="18"/>
      <c r="D341" s="129" t="s">
        <v>1810</v>
      </c>
      <c r="E341" s="102">
        <v>0</v>
      </c>
      <c r="F341" s="9">
        <v>4</v>
      </c>
      <c r="G341" s="19">
        <f t="shared" si="10"/>
        <v>5</v>
      </c>
      <c r="H341" t="s">
        <v>90</v>
      </c>
      <c r="J341" t="s">
        <v>423</v>
      </c>
      <c r="L341">
        <f t="shared" si="11"/>
        <v>0</v>
      </c>
    </row>
    <row r="342" spans="1:12">
      <c r="A342" t="s">
        <v>1811</v>
      </c>
      <c r="B342" s="42" t="s">
        <v>1812</v>
      </c>
      <c r="C342" s="18"/>
      <c r="D342" s="129" t="s">
        <v>1813</v>
      </c>
      <c r="E342" s="102">
        <v>0</v>
      </c>
      <c r="F342" s="9">
        <v>55</v>
      </c>
      <c r="G342" s="19">
        <f t="shared" si="10"/>
        <v>68.75</v>
      </c>
      <c r="H342" t="s">
        <v>25</v>
      </c>
      <c r="J342" t="s">
        <v>227</v>
      </c>
      <c r="L342">
        <f t="shared" si="11"/>
        <v>0</v>
      </c>
    </row>
    <row r="343" spans="1:12">
      <c r="A343" t="s">
        <v>1814</v>
      </c>
      <c r="B343" s="42" t="s">
        <v>1815</v>
      </c>
      <c r="C343" s="18" t="s">
        <v>1816</v>
      </c>
      <c r="D343" s="129" t="s">
        <v>1817</v>
      </c>
      <c r="E343" s="102">
        <v>16</v>
      </c>
      <c r="F343" s="9">
        <v>32</v>
      </c>
      <c r="G343" s="19">
        <f t="shared" si="10"/>
        <v>40</v>
      </c>
      <c r="H343" t="s">
        <v>35</v>
      </c>
      <c r="L343">
        <f t="shared" si="11"/>
        <v>1</v>
      </c>
    </row>
    <row r="344" spans="1:12">
      <c r="A344" t="s">
        <v>1818</v>
      </c>
      <c r="B344" s="42" t="s">
        <v>924</v>
      </c>
      <c r="C344" s="18"/>
      <c r="D344" s="129" t="s">
        <v>925</v>
      </c>
      <c r="E344" s="102">
        <v>0</v>
      </c>
      <c r="F344" s="9">
        <v>40</v>
      </c>
      <c r="G344" s="19">
        <f t="shared" si="10"/>
        <v>50</v>
      </c>
      <c r="H344" t="s">
        <v>25</v>
      </c>
      <c r="J344" t="s">
        <v>158</v>
      </c>
      <c r="L344">
        <f t="shared" si="11"/>
        <v>0</v>
      </c>
    </row>
    <row r="345" spans="1:12">
      <c r="A345" t="s">
        <v>1819</v>
      </c>
      <c r="B345" s="42" t="s">
        <v>927</v>
      </c>
      <c r="C345" s="18" t="s">
        <v>928</v>
      </c>
      <c r="D345" s="129" t="s">
        <v>929</v>
      </c>
      <c r="E345" s="102">
        <v>112</v>
      </c>
      <c r="F345" s="9">
        <v>16</v>
      </c>
      <c r="G345" s="19">
        <f t="shared" si="10"/>
        <v>20</v>
      </c>
      <c r="H345" t="s">
        <v>84</v>
      </c>
      <c r="J345" t="s">
        <v>31</v>
      </c>
      <c r="L345">
        <f t="shared" si="11"/>
        <v>7</v>
      </c>
    </row>
    <row r="346" spans="1:12">
      <c r="A346" t="s">
        <v>2488</v>
      </c>
      <c r="B346" s="42" t="s">
        <v>2489</v>
      </c>
      <c r="C346" s="18"/>
      <c r="D346" s="128" t="s">
        <v>2490</v>
      </c>
      <c r="E346" s="102">
        <v>48</v>
      </c>
      <c r="F346" s="9">
        <v>20</v>
      </c>
      <c r="G346" s="19">
        <f t="shared" si="10"/>
        <v>25</v>
      </c>
      <c r="L346">
        <f t="shared" si="11"/>
        <v>3</v>
      </c>
    </row>
    <row r="347" spans="1:12">
      <c r="A347" t="s">
        <v>1820</v>
      </c>
      <c r="B347" s="42" t="s">
        <v>1821</v>
      </c>
      <c r="C347" s="18"/>
      <c r="D347" s="129" t="s">
        <v>1822</v>
      </c>
      <c r="E347" s="102">
        <v>0</v>
      </c>
      <c r="F347" s="9">
        <v>175</v>
      </c>
      <c r="G347" s="19">
        <f t="shared" si="10"/>
        <v>218.75</v>
      </c>
      <c r="H347" t="s">
        <v>84</v>
      </c>
      <c r="L347">
        <f t="shared" si="11"/>
        <v>0</v>
      </c>
    </row>
    <row r="348" spans="1:12">
      <c r="A348" t="s">
        <v>2491</v>
      </c>
      <c r="B348" s="42" t="s">
        <v>2492</v>
      </c>
      <c r="C348" s="18"/>
      <c r="D348" s="128" t="s">
        <v>2493</v>
      </c>
      <c r="E348" s="102">
        <v>48</v>
      </c>
      <c r="F348" s="9">
        <v>25</v>
      </c>
      <c r="G348" s="19">
        <f t="shared" si="10"/>
        <v>31.25</v>
      </c>
      <c r="H348" t="s">
        <v>29</v>
      </c>
      <c r="L348">
        <f t="shared" si="11"/>
        <v>3</v>
      </c>
    </row>
    <row r="349" spans="1:12">
      <c r="A349" t="s">
        <v>1823</v>
      </c>
      <c r="B349" s="42" t="s">
        <v>1824</v>
      </c>
      <c r="C349" s="18" t="s">
        <v>1825</v>
      </c>
      <c r="D349" s="129" t="s">
        <v>1826</v>
      </c>
      <c r="E349" s="102">
        <v>0</v>
      </c>
      <c r="F349" s="9">
        <v>32</v>
      </c>
      <c r="G349" s="19">
        <f t="shared" si="10"/>
        <v>40</v>
      </c>
      <c r="H349" t="s">
        <v>29</v>
      </c>
      <c r="L349">
        <f t="shared" si="11"/>
        <v>0</v>
      </c>
    </row>
    <row r="350" spans="1:12">
      <c r="A350" t="s">
        <v>2494</v>
      </c>
      <c r="B350" s="42" t="s">
        <v>2495</v>
      </c>
      <c r="C350" s="18"/>
      <c r="D350" s="128" t="s">
        <v>2496</v>
      </c>
      <c r="E350" s="102">
        <v>16</v>
      </c>
      <c r="F350" s="9">
        <v>25</v>
      </c>
      <c r="G350" s="19">
        <f t="shared" si="10"/>
        <v>31.25</v>
      </c>
      <c r="L350">
        <f t="shared" si="11"/>
        <v>1</v>
      </c>
    </row>
    <row r="351" spans="1:12">
      <c r="A351" t="s">
        <v>1827</v>
      </c>
      <c r="B351" s="42" t="s">
        <v>1828</v>
      </c>
      <c r="C351" s="18" t="s">
        <v>932</v>
      </c>
      <c r="D351" s="129" t="s">
        <v>933</v>
      </c>
      <c r="E351" s="102">
        <v>0</v>
      </c>
      <c r="F351" s="9">
        <v>55</v>
      </c>
      <c r="G351" s="19">
        <f t="shared" si="10"/>
        <v>68.75</v>
      </c>
      <c r="H351" t="s">
        <v>29</v>
      </c>
      <c r="J351" t="s">
        <v>934</v>
      </c>
      <c r="L351">
        <f t="shared" si="11"/>
        <v>0</v>
      </c>
    </row>
    <row r="352" spans="1:12">
      <c r="A352" t="s">
        <v>2497</v>
      </c>
      <c r="B352" s="42" t="s">
        <v>2498</v>
      </c>
      <c r="C352" s="18"/>
      <c r="D352" s="128" t="s">
        <v>2499</v>
      </c>
      <c r="E352" s="102">
        <v>16</v>
      </c>
      <c r="F352" s="9">
        <v>90</v>
      </c>
      <c r="G352" s="19">
        <f t="shared" si="10"/>
        <v>112.5</v>
      </c>
      <c r="H352" t="e">
        <v>#N/A</v>
      </c>
      <c r="I352" t="e">
        <v>#N/A</v>
      </c>
      <c r="J352" t="e">
        <v>#N/A</v>
      </c>
      <c r="L352">
        <f t="shared" si="11"/>
        <v>1</v>
      </c>
    </row>
    <row r="353" spans="1:12">
      <c r="A353" t="s">
        <v>1829</v>
      </c>
      <c r="B353" s="42" t="s">
        <v>939</v>
      </c>
      <c r="C353" s="18"/>
      <c r="D353" s="129" t="s">
        <v>940</v>
      </c>
      <c r="E353" s="102">
        <v>64</v>
      </c>
      <c r="F353" s="9">
        <v>55</v>
      </c>
      <c r="G353" s="19">
        <f t="shared" si="10"/>
        <v>68.75</v>
      </c>
      <c r="H353" t="s">
        <v>35</v>
      </c>
      <c r="I353" t="s">
        <v>30</v>
      </c>
      <c r="J353" t="s">
        <v>18</v>
      </c>
      <c r="L353">
        <f t="shared" si="11"/>
        <v>4</v>
      </c>
    </row>
    <row r="354" spans="1:12">
      <c r="A354" t="s">
        <v>1830</v>
      </c>
      <c r="B354" s="42" t="s">
        <v>943</v>
      </c>
      <c r="C354" s="18"/>
      <c r="D354" s="129" t="s">
        <v>944</v>
      </c>
      <c r="E354" s="102">
        <v>448</v>
      </c>
      <c r="F354" s="9">
        <v>35</v>
      </c>
      <c r="G354" s="19">
        <f t="shared" si="10"/>
        <v>43.75</v>
      </c>
      <c r="H354" t="s">
        <v>90</v>
      </c>
      <c r="J354" t="s">
        <v>158</v>
      </c>
      <c r="L354">
        <f t="shared" si="11"/>
        <v>28</v>
      </c>
    </row>
    <row r="355" spans="1:12">
      <c r="A355" t="s">
        <v>1831</v>
      </c>
      <c r="B355" s="42" t="s">
        <v>1832</v>
      </c>
      <c r="C355" s="18"/>
      <c r="D355" s="129" t="s">
        <v>1833</v>
      </c>
      <c r="E355" s="102">
        <v>48</v>
      </c>
      <c r="F355" s="9">
        <v>55</v>
      </c>
      <c r="G355" s="19">
        <f t="shared" si="10"/>
        <v>68.75</v>
      </c>
      <c r="H355" t="s">
        <v>25</v>
      </c>
      <c r="L355">
        <f t="shared" si="11"/>
        <v>3</v>
      </c>
    </row>
    <row r="356" spans="1:12">
      <c r="A356" t="s">
        <v>2500</v>
      </c>
      <c r="B356" s="42" t="s">
        <v>946</v>
      </c>
      <c r="C356" s="18"/>
      <c r="D356" s="128" t="s">
        <v>947</v>
      </c>
      <c r="E356" s="102">
        <v>64</v>
      </c>
      <c r="F356" s="9">
        <v>15</v>
      </c>
      <c r="G356" s="19">
        <f t="shared" si="10"/>
        <v>18.75</v>
      </c>
      <c r="H356" t="s">
        <v>29</v>
      </c>
      <c r="J356" t="s">
        <v>42</v>
      </c>
      <c r="L356">
        <f t="shared" si="11"/>
        <v>4</v>
      </c>
    </row>
    <row r="357" spans="1:12">
      <c r="A357" t="s">
        <v>1834</v>
      </c>
      <c r="B357" s="42" t="s">
        <v>949</v>
      </c>
      <c r="C357" s="18"/>
      <c r="D357" s="129" t="s">
        <v>491</v>
      </c>
      <c r="E357" s="102">
        <v>672</v>
      </c>
      <c r="F357" s="9">
        <v>6</v>
      </c>
      <c r="G357" s="19">
        <f t="shared" si="10"/>
        <v>7.5</v>
      </c>
      <c r="H357" t="s">
        <v>29</v>
      </c>
      <c r="J357" t="s">
        <v>158</v>
      </c>
      <c r="L357">
        <f t="shared" si="11"/>
        <v>42</v>
      </c>
    </row>
    <row r="358" spans="1:12">
      <c r="A358" t="s">
        <v>2501</v>
      </c>
      <c r="B358" s="42" t="s">
        <v>2502</v>
      </c>
      <c r="C358" s="18"/>
      <c r="D358" s="128" t="s">
        <v>2503</v>
      </c>
      <c r="E358" s="102">
        <v>480</v>
      </c>
      <c r="F358" s="9">
        <v>2</v>
      </c>
      <c r="G358" s="19">
        <f t="shared" si="10"/>
        <v>2.5</v>
      </c>
      <c r="L358">
        <f t="shared" si="11"/>
        <v>30</v>
      </c>
    </row>
    <row r="359" spans="1:12">
      <c r="A359" t="s">
        <v>2504</v>
      </c>
      <c r="B359" s="42" t="s">
        <v>2505</v>
      </c>
      <c r="C359" s="18"/>
      <c r="D359" s="128" t="s">
        <v>2506</v>
      </c>
      <c r="E359" s="102">
        <v>16</v>
      </c>
      <c r="F359" s="9">
        <v>45</v>
      </c>
      <c r="G359" s="19">
        <f t="shared" si="10"/>
        <v>56.25</v>
      </c>
      <c r="L359">
        <f t="shared" si="11"/>
        <v>1</v>
      </c>
    </row>
    <row r="360" spans="1:12">
      <c r="A360" t="s">
        <v>2507</v>
      </c>
      <c r="B360" s="42" t="s">
        <v>2508</v>
      </c>
      <c r="C360" s="18"/>
      <c r="D360" s="128" t="s">
        <v>2509</v>
      </c>
      <c r="E360" s="102">
        <v>32</v>
      </c>
      <c r="F360" s="9">
        <v>25</v>
      </c>
      <c r="G360" s="19">
        <f t="shared" si="10"/>
        <v>31.25</v>
      </c>
      <c r="H360" t="s">
        <v>29</v>
      </c>
      <c r="L360">
        <f t="shared" si="11"/>
        <v>2</v>
      </c>
    </row>
    <row r="361" spans="1:12">
      <c r="A361" t="s">
        <v>2553</v>
      </c>
      <c r="B361" s="123" t="s">
        <v>2566</v>
      </c>
      <c r="C361" s="134"/>
      <c r="D361" s="128" t="s">
        <v>2554</v>
      </c>
      <c r="E361" s="127">
        <v>17872</v>
      </c>
      <c r="F361" s="124">
        <v>1</v>
      </c>
      <c r="G361" s="121">
        <f>+F361*1.25</f>
        <v>1.25</v>
      </c>
      <c r="L361">
        <f t="shared" si="11"/>
        <v>1117</v>
      </c>
    </row>
    <row r="362" spans="1:12">
      <c r="A362" t="s">
        <v>1835</v>
      </c>
      <c r="B362" s="42" t="s">
        <v>1836</v>
      </c>
      <c r="C362" s="18"/>
      <c r="D362" s="129" t="s">
        <v>1837</v>
      </c>
      <c r="E362" s="102">
        <v>0</v>
      </c>
      <c r="F362" s="9">
        <v>42</v>
      </c>
      <c r="G362" s="19">
        <f t="shared" si="10"/>
        <v>52.5</v>
      </c>
      <c r="H362" t="s">
        <v>29</v>
      </c>
      <c r="L362">
        <f t="shared" si="11"/>
        <v>0</v>
      </c>
    </row>
    <row r="363" spans="1:12">
      <c r="A363" t="s">
        <v>1838</v>
      </c>
      <c r="B363" s="42" t="s">
        <v>952</v>
      </c>
      <c r="C363" s="18"/>
      <c r="D363" s="129" t="s">
        <v>953</v>
      </c>
      <c r="E363" s="102">
        <v>16</v>
      </c>
      <c r="F363" s="9">
        <v>44</v>
      </c>
      <c r="G363" s="19">
        <f t="shared" si="10"/>
        <v>55</v>
      </c>
      <c r="H363" t="s">
        <v>84</v>
      </c>
      <c r="I363" t="s">
        <v>30</v>
      </c>
      <c r="J363" t="s">
        <v>137</v>
      </c>
      <c r="L363">
        <f t="shared" si="11"/>
        <v>1</v>
      </c>
    </row>
    <row r="364" spans="1:12">
      <c r="A364" t="s">
        <v>1839</v>
      </c>
      <c r="B364" s="42" t="s">
        <v>955</v>
      </c>
      <c r="C364" s="18"/>
      <c r="D364" s="129" t="s">
        <v>956</v>
      </c>
      <c r="E364" s="102">
        <v>0</v>
      </c>
      <c r="F364" s="9">
        <v>44</v>
      </c>
      <c r="G364" s="19">
        <f t="shared" si="10"/>
        <v>55</v>
      </c>
      <c r="H364" t="s">
        <v>84</v>
      </c>
      <c r="I364" t="s">
        <v>30</v>
      </c>
      <c r="J364" t="s">
        <v>31</v>
      </c>
      <c r="L364">
        <f t="shared" si="11"/>
        <v>0</v>
      </c>
    </row>
    <row r="365" spans="1:12">
      <c r="A365" t="s">
        <v>1840</v>
      </c>
      <c r="B365" s="42" t="s">
        <v>958</v>
      </c>
      <c r="C365" s="18"/>
      <c r="D365" s="129" t="s">
        <v>959</v>
      </c>
      <c r="E365" s="102">
        <v>0</v>
      </c>
      <c r="F365" s="9">
        <v>42</v>
      </c>
      <c r="G365" s="19">
        <f t="shared" si="10"/>
        <v>52.5</v>
      </c>
      <c r="H365" t="s">
        <v>25</v>
      </c>
      <c r="I365" t="s">
        <v>30</v>
      </c>
      <c r="J365" t="s">
        <v>960</v>
      </c>
      <c r="L365">
        <f t="shared" si="11"/>
        <v>0</v>
      </c>
    </row>
    <row r="366" spans="1:12">
      <c r="A366" t="s">
        <v>1841</v>
      </c>
      <c r="B366" s="42" t="s">
        <v>1842</v>
      </c>
      <c r="C366" s="18"/>
      <c r="D366" s="129" t="s">
        <v>1843</v>
      </c>
      <c r="E366" s="102">
        <v>0</v>
      </c>
      <c r="F366" s="9">
        <v>42</v>
      </c>
      <c r="G366" s="19">
        <f t="shared" si="10"/>
        <v>52.5</v>
      </c>
      <c r="H366" t="s">
        <v>84</v>
      </c>
      <c r="I366" t="s">
        <v>30</v>
      </c>
      <c r="J366" t="s">
        <v>423</v>
      </c>
      <c r="L366">
        <f t="shared" si="11"/>
        <v>0</v>
      </c>
    </row>
    <row r="367" spans="1:12">
      <c r="A367" t="s">
        <v>1844</v>
      </c>
      <c r="B367" s="42" t="s">
        <v>1845</v>
      </c>
      <c r="C367" s="18" t="s">
        <v>1846</v>
      </c>
      <c r="D367" s="129" t="s">
        <v>963</v>
      </c>
      <c r="E367" s="102">
        <v>0</v>
      </c>
      <c r="F367" s="9">
        <v>65</v>
      </c>
      <c r="G367" s="19">
        <f t="shared" si="10"/>
        <v>81.25</v>
      </c>
      <c r="H367" t="s">
        <v>35</v>
      </c>
      <c r="J367" t="s">
        <v>18</v>
      </c>
      <c r="L367">
        <f t="shared" si="11"/>
        <v>0</v>
      </c>
    </row>
    <row r="368" spans="1:12">
      <c r="A368" t="s">
        <v>1847</v>
      </c>
      <c r="B368" s="42" t="s">
        <v>972</v>
      </c>
      <c r="C368" s="18"/>
      <c r="D368" s="129" t="s">
        <v>973</v>
      </c>
      <c r="E368" s="102">
        <v>5840</v>
      </c>
      <c r="F368" s="9">
        <v>4</v>
      </c>
      <c r="G368" s="19">
        <f t="shared" si="10"/>
        <v>5</v>
      </c>
      <c r="H368" t="s">
        <v>84</v>
      </c>
      <c r="J368" t="s">
        <v>18</v>
      </c>
      <c r="L368">
        <f t="shared" si="11"/>
        <v>365</v>
      </c>
    </row>
    <row r="369" spans="1:12">
      <c r="A369" t="s">
        <v>1848</v>
      </c>
      <c r="B369" s="42" t="s">
        <v>975</v>
      </c>
      <c r="C369" s="18"/>
      <c r="D369" s="129" t="s">
        <v>976</v>
      </c>
      <c r="E369" s="102">
        <v>0</v>
      </c>
      <c r="F369" s="9">
        <v>23</v>
      </c>
      <c r="G369" s="19">
        <f t="shared" si="10"/>
        <v>28.75</v>
      </c>
      <c r="H369" t="s">
        <v>90</v>
      </c>
      <c r="I369" t="s">
        <v>30</v>
      </c>
      <c r="J369" t="s">
        <v>977</v>
      </c>
      <c r="L369">
        <f t="shared" si="11"/>
        <v>0</v>
      </c>
    </row>
    <row r="370" spans="1:12">
      <c r="A370" t="s">
        <v>1849</v>
      </c>
      <c r="B370" s="42" t="s">
        <v>986</v>
      </c>
      <c r="C370" s="18"/>
      <c r="D370" s="129" t="s">
        <v>987</v>
      </c>
      <c r="E370" s="102">
        <v>352</v>
      </c>
      <c r="F370" s="9">
        <v>20</v>
      </c>
      <c r="G370" s="19">
        <f t="shared" si="10"/>
        <v>25</v>
      </c>
      <c r="H370" t="s">
        <v>84</v>
      </c>
      <c r="I370" t="s">
        <v>30</v>
      </c>
      <c r="J370" t="s">
        <v>137</v>
      </c>
      <c r="L370">
        <f t="shared" si="11"/>
        <v>22</v>
      </c>
    </row>
    <row r="371" spans="1:12">
      <c r="A371" t="s">
        <v>1850</v>
      </c>
      <c r="B371" s="42" t="s">
        <v>989</v>
      </c>
      <c r="C371" s="42"/>
      <c r="D371" s="129" t="s">
        <v>990</v>
      </c>
      <c r="E371" s="102">
        <v>2368</v>
      </c>
      <c r="F371" s="9">
        <v>15</v>
      </c>
      <c r="G371" s="19">
        <f>+F371*1.25</f>
        <v>18.75</v>
      </c>
      <c r="H371" t="s">
        <v>35</v>
      </c>
      <c r="I371" t="s">
        <v>30</v>
      </c>
      <c r="J371" t="s">
        <v>158</v>
      </c>
      <c r="L371">
        <f t="shared" si="11"/>
        <v>148</v>
      </c>
    </row>
    <row r="372" spans="1:12">
      <c r="A372" t="s">
        <v>1851</v>
      </c>
      <c r="B372" s="42" t="s">
        <v>992</v>
      </c>
      <c r="C372" s="18"/>
      <c r="D372" s="129" t="s">
        <v>993</v>
      </c>
      <c r="E372" s="102">
        <v>0</v>
      </c>
      <c r="F372" s="9">
        <v>50</v>
      </c>
      <c r="G372" s="19">
        <f t="shared" si="10"/>
        <v>62.5</v>
      </c>
      <c r="H372" t="s">
        <v>84</v>
      </c>
      <c r="I372" t="s">
        <v>30</v>
      </c>
      <c r="J372" t="s">
        <v>904</v>
      </c>
      <c r="L372">
        <f t="shared" si="11"/>
        <v>0</v>
      </c>
    </row>
    <row r="373" spans="1:12">
      <c r="A373" t="s">
        <v>2510</v>
      </c>
      <c r="B373" s="42" t="s">
        <v>2511</v>
      </c>
      <c r="C373" s="18"/>
      <c r="D373" s="128" t="s">
        <v>2512</v>
      </c>
      <c r="E373" s="102">
        <v>0</v>
      </c>
      <c r="F373" s="9">
        <v>90</v>
      </c>
      <c r="G373" s="19">
        <f t="shared" si="10"/>
        <v>112.5</v>
      </c>
      <c r="H373" t="e">
        <v>#N/A</v>
      </c>
      <c r="I373" t="e">
        <v>#N/A</v>
      </c>
      <c r="J373" t="e">
        <v>#N/A</v>
      </c>
      <c r="L373">
        <f t="shared" si="11"/>
        <v>0</v>
      </c>
    </row>
    <row r="374" spans="1:12">
      <c r="A374" t="s">
        <v>1852</v>
      </c>
      <c r="B374" s="42" t="s">
        <v>1853</v>
      </c>
      <c r="C374" s="18"/>
      <c r="D374" s="129" t="s">
        <v>1854</v>
      </c>
      <c r="E374" s="102">
        <v>0</v>
      </c>
      <c r="F374" s="9">
        <v>19</v>
      </c>
      <c r="G374" s="19">
        <f t="shared" si="10"/>
        <v>23.75</v>
      </c>
      <c r="H374" t="s">
        <v>90</v>
      </c>
      <c r="L374">
        <f t="shared" si="11"/>
        <v>0</v>
      </c>
    </row>
    <row r="375" spans="1:12">
      <c r="A375" t="s">
        <v>1855</v>
      </c>
      <c r="B375" s="42" t="s">
        <v>1856</v>
      </c>
      <c r="C375" s="18"/>
      <c r="D375" s="129" t="s">
        <v>1857</v>
      </c>
      <c r="E375" s="102">
        <v>0</v>
      </c>
      <c r="F375" s="9">
        <v>19</v>
      </c>
      <c r="G375" s="19">
        <f t="shared" si="10"/>
        <v>23.75</v>
      </c>
      <c r="H375" t="s">
        <v>25</v>
      </c>
      <c r="J375" t="s">
        <v>144</v>
      </c>
      <c r="L375">
        <f t="shared" si="11"/>
        <v>0</v>
      </c>
    </row>
    <row r="376" spans="1:12">
      <c r="A376" t="s">
        <v>1858</v>
      </c>
      <c r="B376" s="42" t="s">
        <v>1859</v>
      </c>
      <c r="C376" s="18"/>
      <c r="D376" s="129" t="s">
        <v>1860</v>
      </c>
      <c r="E376" s="102">
        <v>0</v>
      </c>
      <c r="F376" s="9">
        <v>19</v>
      </c>
      <c r="G376" s="19">
        <f t="shared" ref="G376:G439" si="12">+F376*1.25</f>
        <v>23.75</v>
      </c>
      <c r="H376" t="s">
        <v>25</v>
      </c>
      <c r="I376" t="s">
        <v>30</v>
      </c>
      <c r="J376" t="s">
        <v>144</v>
      </c>
      <c r="L376">
        <f t="shared" si="11"/>
        <v>0</v>
      </c>
    </row>
    <row r="377" spans="1:12">
      <c r="A377" t="s">
        <v>1861</v>
      </c>
      <c r="B377" s="42" t="s">
        <v>998</v>
      </c>
      <c r="C377" s="133"/>
      <c r="D377" s="131" t="s">
        <v>999</v>
      </c>
      <c r="E377" s="102">
        <v>0</v>
      </c>
      <c r="F377" s="9">
        <v>20</v>
      </c>
      <c r="G377" s="19">
        <f t="shared" si="12"/>
        <v>25</v>
      </c>
      <c r="H377" t="s">
        <v>25</v>
      </c>
      <c r="J377" t="s">
        <v>31</v>
      </c>
      <c r="L377">
        <f t="shared" si="11"/>
        <v>0</v>
      </c>
    </row>
    <row r="378" spans="1:12">
      <c r="A378" t="s">
        <v>1862</v>
      </c>
      <c r="B378" s="42" t="s">
        <v>1863</v>
      </c>
      <c r="C378" s="18"/>
      <c r="D378" s="131" t="s">
        <v>1864</v>
      </c>
      <c r="E378" s="102">
        <v>0</v>
      </c>
      <c r="F378" s="9">
        <v>65</v>
      </c>
      <c r="G378" s="19">
        <f t="shared" si="12"/>
        <v>81.25</v>
      </c>
      <c r="H378" t="s">
        <v>29</v>
      </c>
      <c r="J378" t="s">
        <v>144</v>
      </c>
      <c r="L378">
        <f t="shared" si="11"/>
        <v>0</v>
      </c>
    </row>
    <row r="379" spans="1:12">
      <c r="A379" t="s">
        <v>2513</v>
      </c>
      <c r="B379" s="42" t="s">
        <v>2514</v>
      </c>
      <c r="C379" s="18"/>
      <c r="D379" s="128" t="s">
        <v>2515</v>
      </c>
      <c r="E379" s="102">
        <v>16</v>
      </c>
      <c r="F379" s="9">
        <v>90</v>
      </c>
      <c r="G379" s="19">
        <f t="shared" si="12"/>
        <v>112.5</v>
      </c>
      <c r="H379" t="s">
        <v>90</v>
      </c>
      <c r="L379">
        <f t="shared" si="11"/>
        <v>1</v>
      </c>
    </row>
    <row r="380" spans="1:12">
      <c r="A380" t="s">
        <v>1865</v>
      </c>
      <c r="B380" s="42" t="s">
        <v>1866</v>
      </c>
      <c r="C380" s="18"/>
      <c r="D380" s="129" t="s">
        <v>1867</v>
      </c>
      <c r="E380" s="102">
        <v>0</v>
      </c>
      <c r="F380" s="9">
        <v>53</v>
      </c>
      <c r="G380" s="19">
        <f t="shared" si="12"/>
        <v>66.25</v>
      </c>
      <c r="H380" t="s">
        <v>84</v>
      </c>
      <c r="I380" t="s">
        <v>30</v>
      </c>
      <c r="J380" t="s">
        <v>423</v>
      </c>
      <c r="L380">
        <f t="shared" ref="L380:L443" si="13">+E380/16</f>
        <v>0</v>
      </c>
    </row>
    <row r="381" spans="1:12">
      <c r="A381" t="s">
        <v>1868</v>
      </c>
      <c r="B381" s="42" t="s">
        <v>1869</v>
      </c>
      <c r="C381" s="18"/>
      <c r="D381" s="129" t="s">
        <v>1870</v>
      </c>
      <c r="E381" s="102">
        <v>0</v>
      </c>
      <c r="F381" s="9">
        <v>53</v>
      </c>
      <c r="G381" s="19">
        <f t="shared" si="12"/>
        <v>66.25</v>
      </c>
      <c r="H381" t="s">
        <v>84</v>
      </c>
      <c r="I381" t="s">
        <v>30</v>
      </c>
      <c r="J381" t="s">
        <v>158</v>
      </c>
      <c r="L381">
        <f t="shared" si="13"/>
        <v>0</v>
      </c>
    </row>
    <row r="382" spans="1:12">
      <c r="A382" t="s">
        <v>2516</v>
      </c>
      <c r="B382" s="42" t="s">
        <v>2517</v>
      </c>
      <c r="C382" s="18"/>
      <c r="D382" s="128" t="s">
        <v>1006</v>
      </c>
      <c r="E382" s="102">
        <v>16</v>
      </c>
      <c r="F382" s="9">
        <v>60</v>
      </c>
      <c r="G382" s="19">
        <f t="shared" si="12"/>
        <v>75</v>
      </c>
      <c r="H382" t="s">
        <v>25</v>
      </c>
      <c r="I382" t="s">
        <v>30</v>
      </c>
      <c r="J382" t="s">
        <v>18</v>
      </c>
      <c r="L382">
        <f t="shared" si="13"/>
        <v>1</v>
      </c>
    </row>
    <row r="383" spans="1:12">
      <c r="A383" t="s">
        <v>1871</v>
      </c>
      <c r="B383" s="42" t="s">
        <v>1008</v>
      </c>
      <c r="C383" s="18" t="s">
        <v>1009</v>
      </c>
      <c r="D383" s="129" t="s">
        <v>1010</v>
      </c>
      <c r="E383" s="102">
        <v>3568</v>
      </c>
      <c r="F383" s="9">
        <v>1.5</v>
      </c>
      <c r="G383" s="19">
        <f t="shared" si="12"/>
        <v>1.875</v>
      </c>
      <c r="H383" t="s">
        <v>84</v>
      </c>
      <c r="J383" t="s">
        <v>18</v>
      </c>
      <c r="L383">
        <f t="shared" si="13"/>
        <v>223</v>
      </c>
    </row>
    <row r="384" spans="1:12">
      <c r="A384" t="s">
        <v>1872</v>
      </c>
      <c r="B384" s="42" t="s">
        <v>1013</v>
      </c>
      <c r="C384" s="18" t="s">
        <v>1014</v>
      </c>
      <c r="D384" s="129" t="s">
        <v>1015</v>
      </c>
      <c r="E384" s="102">
        <v>0</v>
      </c>
      <c r="F384" s="9">
        <v>30</v>
      </c>
      <c r="G384" s="19">
        <f t="shared" si="12"/>
        <v>37.5</v>
      </c>
      <c r="H384" t="s">
        <v>25</v>
      </c>
      <c r="J384" t="s">
        <v>1016</v>
      </c>
      <c r="L384">
        <f t="shared" si="13"/>
        <v>0</v>
      </c>
    </row>
    <row r="385" spans="1:12">
      <c r="A385" t="s">
        <v>1873</v>
      </c>
      <c r="B385" s="42" t="s">
        <v>1018</v>
      </c>
      <c r="C385" s="18" t="s">
        <v>1019</v>
      </c>
      <c r="D385" s="129" t="s">
        <v>1020</v>
      </c>
      <c r="E385" s="102">
        <v>0</v>
      </c>
      <c r="F385" s="9">
        <v>16</v>
      </c>
      <c r="G385" s="19">
        <f t="shared" si="12"/>
        <v>20</v>
      </c>
      <c r="H385" t="s">
        <v>25</v>
      </c>
      <c r="J385" t="s">
        <v>70</v>
      </c>
      <c r="L385">
        <f t="shared" si="13"/>
        <v>0</v>
      </c>
    </row>
    <row r="386" spans="1:12">
      <c r="A386" t="s">
        <v>1874</v>
      </c>
      <c r="B386" s="42" t="s">
        <v>1022</v>
      </c>
      <c r="C386" s="18" t="s">
        <v>1023</v>
      </c>
      <c r="D386" s="129" t="s">
        <v>1024</v>
      </c>
      <c r="E386" s="102">
        <v>0</v>
      </c>
      <c r="F386" s="9">
        <v>45</v>
      </c>
      <c r="G386" s="19">
        <f t="shared" si="12"/>
        <v>56.25</v>
      </c>
      <c r="H386" t="s">
        <v>25</v>
      </c>
      <c r="J386" t="s">
        <v>158</v>
      </c>
      <c r="L386">
        <f t="shared" si="13"/>
        <v>0</v>
      </c>
    </row>
    <row r="387" spans="1:12">
      <c r="A387" t="s">
        <v>1875</v>
      </c>
      <c r="B387" s="42" t="s">
        <v>1026</v>
      </c>
      <c r="C387" s="18" t="s">
        <v>1027</v>
      </c>
      <c r="D387" s="129" t="s">
        <v>1028</v>
      </c>
      <c r="E387" s="102">
        <v>0</v>
      </c>
      <c r="F387" s="9">
        <v>16</v>
      </c>
      <c r="G387" s="19">
        <f t="shared" si="12"/>
        <v>20</v>
      </c>
      <c r="H387" t="s">
        <v>25</v>
      </c>
      <c r="J387" t="s">
        <v>1016</v>
      </c>
      <c r="L387">
        <f t="shared" si="13"/>
        <v>0</v>
      </c>
    </row>
    <row r="388" spans="1:12">
      <c r="A388" t="s">
        <v>1876</v>
      </c>
      <c r="B388" s="119" t="s">
        <v>1031</v>
      </c>
      <c r="C388" s="125"/>
      <c r="D388" s="129" t="s">
        <v>1032</v>
      </c>
      <c r="E388" s="126">
        <v>0</v>
      </c>
      <c r="F388" s="120">
        <v>5</v>
      </c>
      <c r="G388" s="121">
        <f t="shared" si="12"/>
        <v>6.25</v>
      </c>
      <c r="H388" t="s">
        <v>25</v>
      </c>
      <c r="J388" t="s">
        <v>70</v>
      </c>
      <c r="L388">
        <f t="shared" si="13"/>
        <v>0</v>
      </c>
    </row>
    <row r="389" spans="1:12">
      <c r="A389" t="s">
        <v>1877</v>
      </c>
      <c r="B389" s="122" t="s">
        <v>1035</v>
      </c>
      <c r="C389" s="134"/>
      <c r="D389" s="129" t="s">
        <v>1036</v>
      </c>
      <c r="E389" s="127">
        <v>1120</v>
      </c>
      <c r="F389" s="124">
        <v>10</v>
      </c>
      <c r="G389" s="121">
        <f t="shared" si="12"/>
        <v>12.5</v>
      </c>
      <c r="H389" t="s">
        <v>25</v>
      </c>
      <c r="J389" t="s">
        <v>70</v>
      </c>
      <c r="L389">
        <f t="shared" si="13"/>
        <v>70</v>
      </c>
    </row>
    <row r="390" spans="1:12">
      <c r="A390" t="s">
        <v>2518</v>
      </c>
      <c r="B390" s="135" t="s">
        <v>2519</v>
      </c>
      <c r="C390" s="134"/>
      <c r="D390" s="128" t="s">
        <v>2520</v>
      </c>
      <c r="E390" s="127">
        <v>16</v>
      </c>
      <c r="F390" s="124">
        <v>60</v>
      </c>
      <c r="G390" s="121">
        <f t="shared" si="12"/>
        <v>75</v>
      </c>
      <c r="H390" t="s">
        <v>25</v>
      </c>
      <c r="L390">
        <f t="shared" si="13"/>
        <v>1</v>
      </c>
    </row>
    <row r="391" spans="1:12">
      <c r="A391" t="s">
        <v>1878</v>
      </c>
      <c r="B391" s="123" t="s">
        <v>1879</v>
      </c>
      <c r="C391" s="134"/>
      <c r="D391" s="129" t="s">
        <v>1880</v>
      </c>
      <c r="E391" s="127">
        <v>304</v>
      </c>
      <c r="F391" s="124">
        <v>43</v>
      </c>
      <c r="G391" s="121">
        <f t="shared" si="12"/>
        <v>53.75</v>
      </c>
      <c r="H391" t="s">
        <v>25</v>
      </c>
      <c r="I391" t="s">
        <v>30</v>
      </c>
      <c r="J391" t="s">
        <v>158</v>
      </c>
      <c r="L391">
        <f t="shared" si="13"/>
        <v>19</v>
      </c>
    </row>
    <row r="392" spans="1:12">
      <c r="A392" t="s">
        <v>1881</v>
      </c>
      <c r="B392" s="123" t="s">
        <v>1882</v>
      </c>
      <c r="C392" s="134"/>
      <c r="D392" s="129" t="s">
        <v>1883</v>
      </c>
      <c r="E392" s="127">
        <v>0</v>
      </c>
      <c r="F392" s="124">
        <v>45</v>
      </c>
      <c r="G392" s="121">
        <f t="shared" si="12"/>
        <v>56.25</v>
      </c>
      <c r="H392" t="s">
        <v>35</v>
      </c>
      <c r="L392">
        <f t="shared" si="13"/>
        <v>0</v>
      </c>
    </row>
    <row r="393" spans="1:12">
      <c r="A393" t="s">
        <v>1884</v>
      </c>
      <c r="B393" s="123" t="s">
        <v>1039</v>
      </c>
      <c r="C393" s="134"/>
      <c r="D393" s="129" t="s">
        <v>1040</v>
      </c>
      <c r="E393" s="127">
        <v>0</v>
      </c>
      <c r="F393" s="124">
        <v>26</v>
      </c>
      <c r="G393" s="121">
        <f t="shared" si="12"/>
        <v>32.5</v>
      </c>
      <c r="H393" t="s">
        <v>84</v>
      </c>
      <c r="I393" t="s">
        <v>30</v>
      </c>
      <c r="J393" t="s">
        <v>1041</v>
      </c>
      <c r="L393">
        <f t="shared" si="13"/>
        <v>0</v>
      </c>
    </row>
    <row r="394" spans="1:12">
      <c r="A394" t="s">
        <v>1885</v>
      </c>
      <c r="B394" s="123" t="s">
        <v>1886</v>
      </c>
      <c r="C394" s="134"/>
      <c r="D394" s="129" t="s">
        <v>1887</v>
      </c>
      <c r="E394" s="127">
        <v>0</v>
      </c>
      <c r="F394" s="124">
        <v>43</v>
      </c>
      <c r="G394" s="121">
        <f t="shared" si="12"/>
        <v>53.75</v>
      </c>
      <c r="H394" t="s">
        <v>25</v>
      </c>
      <c r="L394">
        <f t="shared" si="13"/>
        <v>0</v>
      </c>
    </row>
    <row r="395" spans="1:12">
      <c r="A395" t="s">
        <v>2521</v>
      </c>
      <c r="B395" s="123" t="s">
        <v>2522</v>
      </c>
      <c r="C395" s="134"/>
      <c r="D395" s="128" t="s">
        <v>2523</v>
      </c>
      <c r="E395" s="127">
        <v>16560</v>
      </c>
      <c r="F395" s="124">
        <v>1</v>
      </c>
      <c r="G395" s="121">
        <f t="shared" si="12"/>
        <v>1.25</v>
      </c>
      <c r="J395" t="s">
        <v>137</v>
      </c>
      <c r="L395">
        <f t="shared" si="13"/>
        <v>1035</v>
      </c>
    </row>
    <row r="396" spans="1:12">
      <c r="A396" t="s">
        <v>1888</v>
      </c>
      <c r="B396" s="123" t="s">
        <v>1052</v>
      </c>
      <c r="C396" s="134" t="s">
        <v>1053</v>
      </c>
      <c r="D396" s="129" t="s">
        <v>1054</v>
      </c>
      <c r="E396" s="127">
        <v>0</v>
      </c>
      <c r="F396" s="124">
        <v>9</v>
      </c>
      <c r="G396" s="121">
        <f t="shared" si="12"/>
        <v>11.25</v>
      </c>
      <c r="H396" t="s">
        <v>90</v>
      </c>
      <c r="I396" t="s">
        <v>30</v>
      </c>
      <c r="J396" t="s">
        <v>85</v>
      </c>
      <c r="L396">
        <f t="shared" si="13"/>
        <v>0</v>
      </c>
    </row>
    <row r="397" spans="1:12">
      <c r="A397" t="s">
        <v>1889</v>
      </c>
      <c r="B397" s="123" t="s">
        <v>1890</v>
      </c>
      <c r="C397" s="134"/>
      <c r="D397" s="129" t="s">
        <v>1891</v>
      </c>
      <c r="E397" s="127">
        <v>336</v>
      </c>
      <c r="F397" s="124">
        <v>3.5</v>
      </c>
      <c r="G397" s="121">
        <f t="shared" si="12"/>
        <v>4.375</v>
      </c>
      <c r="H397" t="s">
        <v>29</v>
      </c>
      <c r="L397">
        <f t="shared" si="13"/>
        <v>21</v>
      </c>
    </row>
    <row r="398" spans="1:12">
      <c r="A398" t="s">
        <v>1892</v>
      </c>
      <c r="B398" s="123" t="s">
        <v>1056</v>
      </c>
      <c r="C398" s="134"/>
      <c r="D398" s="129" t="s">
        <v>1057</v>
      </c>
      <c r="E398" s="127">
        <v>16</v>
      </c>
      <c r="F398" s="124">
        <v>90</v>
      </c>
      <c r="G398" s="121">
        <f t="shared" si="12"/>
        <v>112.5</v>
      </c>
      <c r="H398" t="s">
        <v>29</v>
      </c>
      <c r="J398" t="s">
        <v>137</v>
      </c>
      <c r="L398">
        <f t="shared" si="13"/>
        <v>1</v>
      </c>
    </row>
    <row r="399" spans="1:12">
      <c r="A399" t="s">
        <v>1893</v>
      </c>
      <c r="B399" s="123" t="s">
        <v>1059</v>
      </c>
      <c r="C399" s="134"/>
      <c r="D399" s="129" t="s">
        <v>1060</v>
      </c>
      <c r="E399" s="127">
        <v>0</v>
      </c>
      <c r="F399" s="124">
        <v>145</v>
      </c>
      <c r="G399" s="121">
        <f t="shared" si="12"/>
        <v>181.25</v>
      </c>
      <c r="H399" t="s">
        <v>29</v>
      </c>
      <c r="I399" t="s">
        <v>30</v>
      </c>
      <c r="J399" t="s">
        <v>31</v>
      </c>
      <c r="L399">
        <f t="shared" si="13"/>
        <v>0</v>
      </c>
    </row>
    <row r="400" spans="1:12">
      <c r="A400" t="s">
        <v>1894</v>
      </c>
      <c r="B400" s="123" t="s">
        <v>1062</v>
      </c>
      <c r="C400" s="134"/>
      <c r="D400" s="129" t="s">
        <v>1063</v>
      </c>
      <c r="E400" s="127">
        <v>0</v>
      </c>
      <c r="F400" s="124">
        <v>19</v>
      </c>
      <c r="G400" s="121">
        <f t="shared" si="12"/>
        <v>23.75</v>
      </c>
      <c r="H400" t="s">
        <v>29</v>
      </c>
      <c r="J400" t="s">
        <v>227</v>
      </c>
      <c r="L400">
        <f t="shared" si="13"/>
        <v>0</v>
      </c>
    </row>
    <row r="401" spans="1:12">
      <c r="A401" t="s">
        <v>1895</v>
      </c>
      <c r="B401" s="123" t="s">
        <v>1065</v>
      </c>
      <c r="C401" s="134"/>
      <c r="D401" s="129" t="s">
        <v>1066</v>
      </c>
      <c r="E401" s="127">
        <v>32</v>
      </c>
      <c r="F401" s="124">
        <v>26</v>
      </c>
      <c r="G401" s="121">
        <f t="shared" si="12"/>
        <v>32.5</v>
      </c>
      <c r="H401" t="s">
        <v>29</v>
      </c>
      <c r="J401" t="s">
        <v>207</v>
      </c>
      <c r="L401">
        <f t="shared" si="13"/>
        <v>2</v>
      </c>
    </row>
    <row r="402" spans="1:12">
      <c r="A402" t="s">
        <v>1896</v>
      </c>
      <c r="B402" s="123" t="s">
        <v>1069</v>
      </c>
      <c r="C402" s="134"/>
      <c r="D402" s="129" t="s">
        <v>1070</v>
      </c>
      <c r="E402" s="127">
        <v>48</v>
      </c>
      <c r="F402" s="124">
        <v>13</v>
      </c>
      <c r="G402" s="121">
        <f t="shared" si="12"/>
        <v>16.25</v>
      </c>
      <c r="H402" t="s">
        <v>90</v>
      </c>
      <c r="I402" t="s">
        <v>30</v>
      </c>
      <c r="J402" t="s">
        <v>207</v>
      </c>
      <c r="L402">
        <f t="shared" si="13"/>
        <v>3</v>
      </c>
    </row>
    <row r="403" spans="1:12">
      <c r="A403" t="s">
        <v>1897</v>
      </c>
      <c r="B403" s="123" t="s">
        <v>1072</v>
      </c>
      <c r="C403" s="134"/>
      <c r="D403" s="129" t="s">
        <v>1073</v>
      </c>
      <c r="E403" s="127">
        <v>0</v>
      </c>
      <c r="F403" s="124">
        <v>24</v>
      </c>
      <c r="G403" s="121">
        <f t="shared" si="12"/>
        <v>30</v>
      </c>
      <c r="H403" t="s">
        <v>84</v>
      </c>
      <c r="J403" t="s">
        <v>1041</v>
      </c>
      <c r="L403">
        <f t="shared" si="13"/>
        <v>0</v>
      </c>
    </row>
    <row r="404" spans="1:12">
      <c r="A404" t="s">
        <v>1898</v>
      </c>
      <c r="B404" s="123" t="s">
        <v>1075</v>
      </c>
      <c r="C404" s="134"/>
      <c r="D404" s="129" t="s">
        <v>1076</v>
      </c>
      <c r="E404" s="127">
        <v>0</v>
      </c>
      <c r="F404" s="124">
        <v>118</v>
      </c>
      <c r="G404" s="121">
        <f t="shared" si="12"/>
        <v>147.5</v>
      </c>
      <c r="H404" t="s">
        <v>84</v>
      </c>
      <c r="L404">
        <f t="shared" si="13"/>
        <v>0</v>
      </c>
    </row>
    <row r="405" spans="1:12">
      <c r="A405" t="s">
        <v>1899</v>
      </c>
      <c r="B405" s="123" t="s">
        <v>1900</v>
      </c>
      <c r="C405" s="134"/>
      <c r="D405" s="131" t="s">
        <v>1901</v>
      </c>
      <c r="E405" s="127">
        <v>0</v>
      </c>
      <c r="F405" s="124">
        <v>118</v>
      </c>
      <c r="G405" s="121">
        <f t="shared" si="12"/>
        <v>147.5</v>
      </c>
      <c r="H405" t="s">
        <v>90</v>
      </c>
      <c r="L405">
        <f t="shared" si="13"/>
        <v>0</v>
      </c>
    </row>
    <row r="406" spans="1:12">
      <c r="A406" t="s">
        <v>1902</v>
      </c>
      <c r="B406" s="123" t="s">
        <v>1903</v>
      </c>
      <c r="C406" s="134"/>
      <c r="D406" s="129" t="s">
        <v>1904</v>
      </c>
      <c r="E406" s="127">
        <v>0</v>
      </c>
      <c r="F406" s="124">
        <v>118</v>
      </c>
      <c r="G406" s="121">
        <f t="shared" si="12"/>
        <v>147.5</v>
      </c>
      <c r="H406" t="s">
        <v>29</v>
      </c>
      <c r="J406" t="s">
        <v>1905</v>
      </c>
      <c r="L406">
        <f t="shared" si="13"/>
        <v>0</v>
      </c>
    </row>
    <row r="407" spans="1:12">
      <c r="A407" t="s">
        <v>1906</v>
      </c>
      <c r="B407" s="123" t="s">
        <v>1907</v>
      </c>
      <c r="C407" s="134"/>
      <c r="D407" s="129" t="s">
        <v>1908</v>
      </c>
      <c r="E407" s="127">
        <v>0</v>
      </c>
      <c r="F407" s="124">
        <v>50</v>
      </c>
      <c r="G407" s="121">
        <f t="shared" si="12"/>
        <v>62.5</v>
      </c>
      <c r="H407" t="s">
        <v>25</v>
      </c>
      <c r="I407" t="s">
        <v>30</v>
      </c>
      <c r="J407" t="s">
        <v>128</v>
      </c>
      <c r="L407">
        <f t="shared" si="13"/>
        <v>0</v>
      </c>
    </row>
    <row r="408" spans="1:12">
      <c r="A408" t="s">
        <v>2524</v>
      </c>
      <c r="B408" s="123" t="s">
        <v>2525</v>
      </c>
      <c r="C408" s="134"/>
      <c r="D408" s="128" t="s">
        <v>2526</v>
      </c>
      <c r="E408" s="127">
        <v>48</v>
      </c>
      <c r="F408" s="124">
        <v>25</v>
      </c>
      <c r="G408" s="121">
        <f t="shared" si="12"/>
        <v>31.25</v>
      </c>
      <c r="H408" t="s">
        <v>29</v>
      </c>
      <c r="I408" t="s">
        <v>30</v>
      </c>
      <c r="L408">
        <f t="shared" si="13"/>
        <v>3</v>
      </c>
    </row>
    <row r="409" spans="1:12">
      <c r="A409" t="s">
        <v>2527</v>
      </c>
      <c r="B409" s="123" t="s">
        <v>2528</v>
      </c>
      <c r="C409" s="134"/>
      <c r="D409" s="128" t="s">
        <v>2529</v>
      </c>
      <c r="E409" s="127">
        <v>32</v>
      </c>
      <c r="F409" s="124">
        <v>90</v>
      </c>
      <c r="G409" s="121">
        <f t="shared" si="12"/>
        <v>112.5</v>
      </c>
      <c r="L409">
        <f t="shared" si="13"/>
        <v>2</v>
      </c>
    </row>
    <row r="410" spans="1:12">
      <c r="A410" t="s">
        <v>1909</v>
      </c>
      <c r="B410" s="123" t="s">
        <v>1084</v>
      </c>
      <c r="C410" s="134"/>
      <c r="D410" s="129" t="s">
        <v>1085</v>
      </c>
      <c r="E410" s="127">
        <v>0</v>
      </c>
      <c r="F410" s="124">
        <v>95</v>
      </c>
      <c r="G410" s="121">
        <f t="shared" si="12"/>
        <v>118.75</v>
      </c>
      <c r="H410" t="s">
        <v>84</v>
      </c>
      <c r="I410" t="s">
        <v>30</v>
      </c>
      <c r="J410" t="s">
        <v>18</v>
      </c>
      <c r="L410">
        <f t="shared" si="13"/>
        <v>0</v>
      </c>
    </row>
    <row r="411" spans="1:12">
      <c r="A411" t="s">
        <v>1910</v>
      </c>
      <c r="B411" s="123" t="s">
        <v>1086</v>
      </c>
      <c r="C411" s="134"/>
      <c r="D411" s="129" t="s">
        <v>1087</v>
      </c>
      <c r="E411" s="127">
        <v>0</v>
      </c>
      <c r="F411" s="124">
        <v>113</v>
      </c>
      <c r="G411" s="121">
        <f t="shared" si="12"/>
        <v>141.25</v>
      </c>
      <c r="H411" t="s">
        <v>90</v>
      </c>
      <c r="J411" t="s">
        <v>1088</v>
      </c>
      <c r="L411">
        <f t="shared" si="13"/>
        <v>0</v>
      </c>
    </row>
    <row r="412" spans="1:12">
      <c r="A412" t="s">
        <v>1911</v>
      </c>
      <c r="B412" s="123" t="s">
        <v>1090</v>
      </c>
      <c r="C412" s="134"/>
      <c r="D412" s="129" t="s">
        <v>1091</v>
      </c>
      <c r="E412" s="127">
        <v>0</v>
      </c>
      <c r="F412" s="124">
        <v>35</v>
      </c>
      <c r="G412" s="121">
        <f t="shared" si="12"/>
        <v>43.75</v>
      </c>
      <c r="H412" t="s">
        <v>29</v>
      </c>
      <c r="I412" t="s">
        <v>30</v>
      </c>
      <c r="J412" t="s">
        <v>42</v>
      </c>
      <c r="L412">
        <f t="shared" si="13"/>
        <v>0</v>
      </c>
    </row>
    <row r="413" spans="1:12">
      <c r="A413" t="s">
        <v>1912</v>
      </c>
      <c r="B413" s="123" t="s">
        <v>1093</v>
      </c>
      <c r="C413" s="134"/>
      <c r="D413" s="129" t="s">
        <v>1094</v>
      </c>
      <c r="E413" s="127">
        <v>272</v>
      </c>
      <c r="F413" s="124">
        <v>25</v>
      </c>
      <c r="G413" s="121">
        <f t="shared" si="12"/>
        <v>31.25</v>
      </c>
      <c r="H413" t="s">
        <v>29</v>
      </c>
      <c r="I413" t="s">
        <v>30</v>
      </c>
      <c r="J413" t="s">
        <v>729</v>
      </c>
      <c r="L413">
        <f t="shared" si="13"/>
        <v>17</v>
      </c>
    </row>
    <row r="414" spans="1:12">
      <c r="A414" t="s">
        <v>1913</v>
      </c>
      <c r="B414" s="123" t="s">
        <v>1099</v>
      </c>
      <c r="C414" s="134"/>
      <c r="D414" s="129" t="s">
        <v>1914</v>
      </c>
      <c r="E414" s="127">
        <v>0</v>
      </c>
      <c r="F414" s="124">
        <v>42</v>
      </c>
      <c r="G414" s="121">
        <f t="shared" si="12"/>
        <v>52.5</v>
      </c>
      <c r="H414" t="s">
        <v>25</v>
      </c>
      <c r="L414">
        <f t="shared" si="13"/>
        <v>0</v>
      </c>
    </row>
    <row r="415" spans="1:12">
      <c r="A415" t="s">
        <v>1915</v>
      </c>
      <c r="B415" s="123" t="s">
        <v>1102</v>
      </c>
      <c r="C415" s="134"/>
      <c r="D415" s="131" t="s">
        <v>1103</v>
      </c>
      <c r="E415" s="127">
        <v>0</v>
      </c>
      <c r="F415" s="124">
        <v>65</v>
      </c>
      <c r="G415" s="121">
        <f t="shared" si="12"/>
        <v>81.25</v>
      </c>
      <c r="H415" t="s">
        <v>35</v>
      </c>
      <c r="I415" t="s">
        <v>30</v>
      </c>
      <c r="J415" t="s">
        <v>144</v>
      </c>
      <c r="L415">
        <f t="shared" si="13"/>
        <v>0</v>
      </c>
    </row>
    <row r="416" spans="1:12">
      <c r="A416" t="s">
        <v>1916</v>
      </c>
      <c r="B416" s="123" t="s">
        <v>1106</v>
      </c>
      <c r="C416" s="134"/>
      <c r="D416" s="129" t="s">
        <v>1107</v>
      </c>
      <c r="E416" s="127">
        <v>0</v>
      </c>
      <c r="F416" s="124">
        <v>30</v>
      </c>
      <c r="G416" s="121">
        <f t="shared" si="12"/>
        <v>37.5</v>
      </c>
      <c r="H416" t="s">
        <v>29</v>
      </c>
      <c r="J416" t="s">
        <v>18</v>
      </c>
      <c r="L416">
        <f t="shared" si="13"/>
        <v>0</v>
      </c>
    </row>
    <row r="417" spans="1:12">
      <c r="A417" t="s">
        <v>1917</v>
      </c>
      <c r="B417" s="123" t="s">
        <v>1110</v>
      </c>
      <c r="C417" s="134"/>
      <c r="D417" s="129" t="s">
        <v>1111</v>
      </c>
      <c r="E417" s="127">
        <v>128</v>
      </c>
      <c r="F417" s="124">
        <v>46</v>
      </c>
      <c r="G417" s="121">
        <f t="shared" si="12"/>
        <v>57.5</v>
      </c>
      <c r="H417" t="s">
        <v>29</v>
      </c>
      <c r="I417" t="s">
        <v>30</v>
      </c>
      <c r="J417" t="s">
        <v>158</v>
      </c>
      <c r="L417">
        <f t="shared" si="13"/>
        <v>8</v>
      </c>
    </row>
    <row r="418" spans="1:12">
      <c r="A418" t="s">
        <v>1918</v>
      </c>
      <c r="B418" s="123" t="s">
        <v>1113</v>
      </c>
      <c r="C418" s="134"/>
      <c r="D418" s="129" t="s">
        <v>1114</v>
      </c>
      <c r="E418" s="127">
        <v>16560</v>
      </c>
      <c r="F418" s="124">
        <v>0.65</v>
      </c>
      <c r="G418" s="121">
        <f t="shared" si="12"/>
        <v>0.8125</v>
      </c>
      <c r="H418" t="s">
        <v>84</v>
      </c>
      <c r="J418" t="s">
        <v>85</v>
      </c>
      <c r="L418">
        <f t="shared" si="13"/>
        <v>1035</v>
      </c>
    </row>
    <row r="419" spans="1:12">
      <c r="A419" t="s">
        <v>2530</v>
      </c>
      <c r="B419" s="123" t="s">
        <v>2531</v>
      </c>
      <c r="C419" s="134"/>
      <c r="D419" s="128" t="s">
        <v>2532</v>
      </c>
      <c r="E419" s="127">
        <v>32</v>
      </c>
      <c r="F419" s="124">
        <v>60</v>
      </c>
      <c r="G419" s="121">
        <f t="shared" si="12"/>
        <v>75</v>
      </c>
      <c r="L419">
        <f t="shared" si="13"/>
        <v>2</v>
      </c>
    </row>
    <row r="420" spans="1:12">
      <c r="A420" t="s">
        <v>2533</v>
      </c>
      <c r="B420" s="123" t="s">
        <v>2278</v>
      </c>
      <c r="C420" s="134"/>
      <c r="D420" s="128" t="s">
        <v>2534</v>
      </c>
      <c r="E420" s="127">
        <v>96</v>
      </c>
      <c r="F420" s="124">
        <v>25</v>
      </c>
      <c r="G420" s="121">
        <f t="shared" si="12"/>
        <v>31.25</v>
      </c>
      <c r="H420" t="s">
        <v>25</v>
      </c>
      <c r="L420">
        <f t="shared" si="13"/>
        <v>6</v>
      </c>
    </row>
    <row r="421" spans="1:12">
      <c r="A421" t="s">
        <v>1919</v>
      </c>
      <c r="B421" s="123" t="s">
        <v>1116</v>
      </c>
      <c r="C421" s="134"/>
      <c r="D421" s="129" t="s">
        <v>1117</v>
      </c>
      <c r="E421" s="127">
        <v>0</v>
      </c>
      <c r="F421" s="124">
        <v>10</v>
      </c>
      <c r="G421" s="121">
        <f t="shared" si="12"/>
        <v>12.5</v>
      </c>
      <c r="H421" t="s">
        <v>25</v>
      </c>
      <c r="J421" t="s">
        <v>227</v>
      </c>
      <c r="L421">
        <f t="shared" si="13"/>
        <v>0</v>
      </c>
    </row>
    <row r="422" spans="1:12">
      <c r="A422" t="s">
        <v>1920</v>
      </c>
      <c r="B422" s="123" t="s">
        <v>1119</v>
      </c>
      <c r="C422" s="134"/>
      <c r="D422" s="129" t="s">
        <v>1120</v>
      </c>
      <c r="E422" s="127">
        <v>0</v>
      </c>
      <c r="F422" s="124">
        <v>13</v>
      </c>
      <c r="G422" s="121">
        <f t="shared" si="12"/>
        <v>16.25</v>
      </c>
      <c r="H422" t="s">
        <v>90</v>
      </c>
      <c r="J422" t="s">
        <v>1122</v>
      </c>
      <c r="L422">
        <f t="shared" si="13"/>
        <v>0</v>
      </c>
    </row>
    <row r="423" spans="1:12">
      <c r="A423" t="s">
        <v>1921</v>
      </c>
      <c r="B423" s="123" t="s">
        <v>1922</v>
      </c>
      <c r="C423" s="134"/>
      <c r="D423" s="129" t="s">
        <v>1923</v>
      </c>
      <c r="E423" s="127">
        <v>176</v>
      </c>
      <c r="F423" s="124">
        <v>120</v>
      </c>
      <c r="G423" s="121">
        <f t="shared" si="12"/>
        <v>150</v>
      </c>
      <c r="H423" t="s">
        <v>35</v>
      </c>
      <c r="I423" t="s">
        <v>30</v>
      </c>
      <c r="J423" t="s">
        <v>1731</v>
      </c>
      <c r="L423">
        <f t="shared" si="13"/>
        <v>11</v>
      </c>
    </row>
    <row r="424" spans="1:12">
      <c r="A424" t="s">
        <v>1924</v>
      </c>
      <c r="B424" s="123" t="s">
        <v>1925</v>
      </c>
      <c r="C424" s="134"/>
      <c r="D424" s="129" t="s">
        <v>1926</v>
      </c>
      <c r="E424" s="127">
        <v>0</v>
      </c>
      <c r="F424" s="124">
        <v>14</v>
      </c>
      <c r="G424" s="121">
        <f t="shared" si="12"/>
        <v>17.5</v>
      </c>
      <c r="H424" t="s">
        <v>35</v>
      </c>
      <c r="J424" t="s">
        <v>1731</v>
      </c>
      <c r="L424">
        <f t="shared" si="13"/>
        <v>0</v>
      </c>
    </row>
    <row r="425" spans="1:12">
      <c r="A425" t="s">
        <v>1927</v>
      </c>
      <c r="B425" s="123" t="s">
        <v>1124</v>
      </c>
      <c r="C425" s="134"/>
      <c r="D425" s="129" t="s">
        <v>1125</v>
      </c>
      <c r="E425" s="127">
        <v>0</v>
      </c>
      <c r="F425" s="124">
        <v>63</v>
      </c>
      <c r="G425" s="121">
        <f t="shared" si="12"/>
        <v>78.75</v>
      </c>
      <c r="H425" t="s">
        <v>90</v>
      </c>
      <c r="I425" t="s">
        <v>30</v>
      </c>
      <c r="J425" t="s">
        <v>1126</v>
      </c>
      <c r="L425">
        <f t="shared" si="13"/>
        <v>0</v>
      </c>
    </row>
    <row r="426" spans="1:12">
      <c r="A426" t="s">
        <v>2535</v>
      </c>
      <c r="B426" s="123" t="s">
        <v>2282</v>
      </c>
      <c r="C426" s="134"/>
      <c r="D426" s="128" t="s">
        <v>2536</v>
      </c>
      <c r="E426" s="127">
        <v>80</v>
      </c>
      <c r="F426" s="124">
        <v>3</v>
      </c>
      <c r="G426" s="121">
        <f t="shared" si="12"/>
        <v>3.75</v>
      </c>
      <c r="H426" t="s">
        <v>29</v>
      </c>
      <c r="L426">
        <f t="shared" si="13"/>
        <v>5</v>
      </c>
    </row>
    <row r="427" spans="1:12">
      <c r="A427" t="s">
        <v>2537</v>
      </c>
      <c r="B427" s="123" t="s">
        <v>2538</v>
      </c>
      <c r="C427" s="134"/>
      <c r="D427" s="128" t="s">
        <v>2539</v>
      </c>
      <c r="E427" s="127">
        <v>176</v>
      </c>
      <c r="F427" s="124">
        <v>3</v>
      </c>
      <c r="G427" s="121">
        <f t="shared" si="12"/>
        <v>3.75</v>
      </c>
      <c r="H427" t="s">
        <v>84</v>
      </c>
      <c r="L427">
        <f t="shared" si="13"/>
        <v>11</v>
      </c>
    </row>
    <row r="428" spans="1:12">
      <c r="A428" t="s">
        <v>1928</v>
      </c>
      <c r="B428" s="123" t="s">
        <v>1131</v>
      </c>
      <c r="C428" s="134"/>
      <c r="D428" s="129" t="s">
        <v>1132</v>
      </c>
      <c r="E428" s="127">
        <v>16</v>
      </c>
      <c r="F428" s="124">
        <v>22</v>
      </c>
      <c r="G428" s="121">
        <f t="shared" si="12"/>
        <v>27.5</v>
      </c>
      <c r="H428" t="s">
        <v>84</v>
      </c>
      <c r="J428" t="s">
        <v>137</v>
      </c>
      <c r="L428">
        <f t="shared" si="13"/>
        <v>1</v>
      </c>
    </row>
    <row r="429" spans="1:12">
      <c r="A429" t="s">
        <v>1929</v>
      </c>
      <c r="B429" s="123" t="s">
        <v>1138</v>
      </c>
      <c r="C429" s="134" t="s">
        <v>1930</v>
      </c>
      <c r="D429" s="129" t="s">
        <v>1931</v>
      </c>
      <c r="E429" s="127">
        <v>0</v>
      </c>
      <c r="F429" s="124">
        <v>120</v>
      </c>
      <c r="G429" s="121">
        <f t="shared" si="12"/>
        <v>150</v>
      </c>
      <c r="H429" t="s">
        <v>29</v>
      </c>
      <c r="I429" t="s">
        <v>30</v>
      </c>
      <c r="J429" t="s">
        <v>158</v>
      </c>
      <c r="L429">
        <f t="shared" si="13"/>
        <v>0</v>
      </c>
    </row>
    <row r="430" spans="1:12">
      <c r="A430" t="s">
        <v>1932</v>
      </c>
      <c r="B430" s="123" t="s">
        <v>1142</v>
      </c>
      <c r="C430" s="134" t="s">
        <v>1143</v>
      </c>
      <c r="D430" s="129" t="s">
        <v>1144</v>
      </c>
      <c r="E430" s="127">
        <v>0</v>
      </c>
      <c r="F430" s="124">
        <v>30</v>
      </c>
      <c r="G430" s="121">
        <f t="shared" si="12"/>
        <v>37.5</v>
      </c>
      <c r="L430">
        <f t="shared" si="13"/>
        <v>0</v>
      </c>
    </row>
    <row r="431" spans="1:12">
      <c r="A431" t="s">
        <v>1933</v>
      </c>
      <c r="B431" s="123" t="s">
        <v>1934</v>
      </c>
      <c r="C431" s="134" t="s">
        <v>1935</v>
      </c>
      <c r="D431" s="129" t="s">
        <v>1936</v>
      </c>
      <c r="E431" s="127">
        <v>0</v>
      </c>
      <c r="F431" s="124">
        <v>65</v>
      </c>
      <c r="G431" s="121">
        <f t="shared" si="12"/>
        <v>81.25</v>
      </c>
      <c r="H431" t="s">
        <v>35</v>
      </c>
      <c r="L431">
        <f t="shared" si="13"/>
        <v>0</v>
      </c>
    </row>
    <row r="432" spans="1:12">
      <c r="A432" t="s">
        <v>1937</v>
      </c>
      <c r="B432" s="123" t="s">
        <v>1146</v>
      </c>
      <c r="C432" s="134" t="s">
        <v>1147</v>
      </c>
      <c r="D432" s="129" t="s">
        <v>1148</v>
      </c>
      <c r="E432" s="127">
        <v>96</v>
      </c>
      <c r="F432" s="124">
        <v>128</v>
      </c>
      <c r="G432" s="121">
        <f t="shared" si="12"/>
        <v>160</v>
      </c>
      <c r="H432" t="s">
        <v>84</v>
      </c>
      <c r="J432" t="s">
        <v>18</v>
      </c>
      <c r="L432">
        <f t="shared" si="13"/>
        <v>6</v>
      </c>
    </row>
    <row r="433" spans="1:12">
      <c r="A433" t="s">
        <v>1938</v>
      </c>
      <c r="B433" s="123" t="s">
        <v>1150</v>
      </c>
      <c r="C433" s="134" t="s">
        <v>1151</v>
      </c>
      <c r="D433" s="129" t="s">
        <v>1152</v>
      </c>
      <c r="E433" s="127">
        <v>1104</v>
      </c>
      <c r="F433" s="124">
        <v>23</v>
      </c>
      <c r="G433" s="121">
        <f t="shared" si="12"/>
        <v>28.75</v>
      </c>
      <c r="H433" t="s">
        <v>29</v>
      </c>
      <c r="J433" t="s">
        <v>158</v>
      </c>
      <c r="L433">
        <f t="shared" si="13"/>
        <v>69</v>
      </c>
    </row>
    <row r="434" spans="1:12">
      <c r="A434" t="s">
        <v>1939</v>
      </c>
      <c r="B434" s="123" t="s">
        <v>1940</v>
      </c>
      <c r="C434" s="134" t="s">
        <v>1941</v>
      </c>
      <c r="D434" s="129" t="s">
        <v>1942</v>
      </c>
      <c r="E434" s="127">
        <v>0</v>
      </c>
      <c r="F434" s="124">
        <v>48</v>
      </c>
      <c r="G434" s="121">
        <f t="shared" si="12"/>
        <v>60</v>
      </c>
      <c r="H434" t="s">
        <v>25</v>
      </c>
      <c r="I434" t="s">
        <v>30</v>
      </c>
      <c r="J434" t="s">
        <v>31</v>
      </c>
      <c r="L434">
        <f t="shared" si="13"/>
        <v>0</v>
      </c>
    </row>
    <row r="435" spans="1:12">
      <c r="A435" t="s">
        <v>1943</v>
      </c>
      <c r="B435" s="123" t="s">
        <v>1154</v>
      </c>
      <c r="C435" s="134" t="s">
        <v>1155</v>
      </c>
      <c r="D435" s="129" t="s">
        <v>1156</v>
      </c>
      <c r="E435" s="127">
        <v>624</v>
      </c>
      <c r="F435" s="124">
        <v>70</v>
      </c>
      <c r="G435" s="121">
        <f t="shared" si="12"/>
        <v>87.5</v>
      </c>
      <c r="H435" t="s">
        <v>90</v>
      </c>
      <c r="I435" t="s">
        <v>30</v>
      </c>
      <c r="J435" t="s">
        <v>158</v>
      </c>
      <c r="L435">
        <f t="shared" si="13"/>
        <v>39</v>
      </c>
    </row>
    <row r="436" spans="1:12">
      <c r="A436" t="s">
        <v>1944</v>
      </c>
      <c r="B436" s="123" t="s">
        <v>1158</v>
      </c>
      <c r="C436" s="134" t="s">
        <v>1159</v>
      </c>
      <c r="D436" s="129" t="s">
        <v>1160</v>
      </c>
      <c r="E436" s="127">
        <v>0</v>
      </c>
      <c r="F436" s="124">
        <v>45</v>
      </c>
      <c r="G436" s="121">
        <f t="shared" si="12"/>
        <v>56.25</v>
      </c>
      <c r="H436" t="s">
        <v>90</v>
      </c>
      <c r="J436" t="s">
        <v>158</v>
      </c>
      <c r="L436">
        <f t="shared" si="13"/>
        <v>0</v>
      </c>
    </row>
    <row r="437" spans="1:12">
      <c r="A437" t="s">
        <v>1945</v>
      </c>
      <c r="B437" s="123" t="s">
        <v>1163</v>
      </c>
      <c r="C437" s="134" t="s">
        <v>1164</v>
      </c>
      <c r="D437" s="129" t="s">
        <v>1165</v>
      </c>
      <c r="E437" s="127">
        <v>0</v>
      </c>
      <c r="F437" s="124">
        <v>41</v>
      </c>
      <c r="G437" s="121">
        <f t="shared" si="12"/>
        <v>51.25</v>
      </c>
      <c r="H437" t="s">
        <v>29</v>
      </c>
      <c r="J437" t="s">
        <v>366</v>
      </c>
      <c r="L437">
        <f t="shared" si="13"/>
        <v>0</v>
      </c>
    </row>
    <row r="438" spans="1:12">
      <c r="A438" t="s">
        <v>1946</v>
      </c>
      <c r="B438" s="123" t="s">
        <v>1168</v>
      </c>
      <c r="C438" s="134" t="s">
        <v>1169</v>
      </c>
      <c r="D438" s="129" t="s">
        <v>1170</v>
      </c>
      <c r="E438" s="127">
        <v>0</v>
      </c>
      <c r="F438" s="124">
        <v>45</v>
      </c>
      <c r="G438" s="121">
        <f t="shared" si="12"/>
        <v>56.25</v>
      </c>
      <c r="H438" t="s">
        <v>29</v>
      </c>
      <c r="J438" t="s">
        <v>695</v>
      </c>
      <c r="L438">
        <f t="shared" si="13"/>
        <v>0</v>
      </c>
    </row>
    <row r="439" spans="1:12">
      <c r="A439" t="s">
        <v>1947</v>
      </c>
      <c r="B439" s="123" t="s">
        <v>1948</v>
      </c>
      <c r="C439" s="134" t="s">
        <v>1949</v>
      </c>
      <c r="D439" s="129" t="s">
        <v>1950</v>
      </c>
      <c r="E439" s="127">
        <v>656</v>
      </c>
      <c r="F439" s="124">
        <v>35</v>
      </c>
      <c r="G439" s="121">
        <f t="shared" si="12"/>
        <v>43.75</v>
      </c>
      <c r="H439" t="s">
        <v>84</v>
      </c>
      <c r="J439" t="s">
        <v>137</v>
      </c>
      <c r="L439">
        <f t="shared" si="13"/>
        <v>41</v>
      </c>
    </row>
    <row r="440" spans="1:12">
      <c r="A440" t="s">
        <v>1951</v>
      </c>
      <c r="B440" s="123" t="s">
        <v>1172</v>
      </c>
      <c r="C440" s="134" t="s">
        <v>1173</v>
      </c>
      <c r="D440" s="129" t="s">
        <v>1174</v>
      </c>
      <c r="E440" s="127">
        <v>0</v>
      </c>
      <c r="F440" s="124">
        <v>55</v>
      </c>
      <c r="G440" s="121">
        <f t="shared" ref="G440:G472" si="14">+F440*1.25</f>
        <v>68.75</v>
      </c>
      <c r="H440" t="s">
        <v>25</v>
      </c>
      <c r="J440" t="s">
        <v>559</v>
      </c>
      <c r="L440">
        <f t="shared" si="13"/>
        <v>0</v>
      </c>
    </row>
    <row r="441" spans="1:12">
      <c r="A441" t="s">
        <v>1952</v>
      </c>
      <c r="B441" s="123" t="s">
        <v>1176</v>
      </c>
      <c r="C441" s="134" t="s">
        <v>1177</v>
      </c>
      <c r="D441" s="129" t="s">
        <v>1178</v>
      </c>
      <c r="E441" s="127">
        <v>16</v>
      </c>
      <c r="F441" s="124">
        <v>54</v>
      </c>
      <c r="G441" s="121">
        <f t="shared" si="14"/>
        <v>67.5</v>
      </c>
      <c r="H441" t="s">
        <v>29</v>
      </c>
      <c r="J441" t="s">
        <v>31</v>
      </c>
      <c r="L441">
        <f t="shared" si="13"/>
        <v>1</v>
      </c>
    </row>
    <row r="442" spans="1:12">
      <c r="A442" t="s">
        <v>1953</v>
      </c>
      <c r="B442" s="123" t="s">
        <v>1180</v>
      </c>
      <c r="C442" s="134" t="s">
        <v>1181</v>
      </c>
      <c r="D442" s="129" t="s">
        <v>1182</v>
      </c>
      <c r="E442" s="127">
        <v>32</v>
      </c>
      <c r="F442" s="124">
        <v>90</v>
      </c>
      <c r="G442" s="121">
        <f t="shared" si="14"/>
        <v>112.5</v>
      </c>
      <c r="H442" t="s">
        <v>29</v>
      </c>
      <c r="I442" t="s">
        <v>30</v>
      </c>
      <c r="J442" t="s">
        <v>137</v>
      </c>
      <c r="L442">
        <f t="shared" si="13"/>
        <v>2</v>
      </c>
    </row>
    <row r="443" spans="1:12">
      <c r="A443" t="s">
        <v>1954</v>
      </c>
      <c r="B443" s="123" t="s">
        <v>1955</v>
      </c>
      <c r="C443" s="134" t="s">
        <v>1956</v>
      </c>
      <c r="D443" s="129" t="s">
        <v>1140</v>
      </c>
      <c r="E443" s="127">
        <v>0</v>
      </c>
      <c r="F443" s="124">
        <v>120</v>
      </c>
      <c r="G443" s="121">
        <f t="shared" si="14"/>
        <v>150</v>
      </c>
      <c r="H443" t="s">
        <v>29</v>
      </c>
      <c r="I443" t="s">
        <v>30</v>
      </c>
      <c r="J443" t="s">
        <v>137</v>
      </c>
      <c r="L443">
        <f t="shared" si="13"/>
        <v>0</v>
      </c>
    </row>
    <row r="444" spans="1:12">
      <c r="A444" t="s">
        <v>1957</v>
      </c>
      <c r="B444" s="123" t="s">
        <v>1958</v>
      </c>
      <c r="C444" s="134"/>
      <c r="D444" s="129" t="s">
        <v>1959</v>
      </c>
      <c r="E444" s="127">
        <v>0</v>
      </c>
      <c r="F444" s="124">
        <v>85</v>
      </c>
      <c r="G444" s="121">
        <f t="shared" si="14"/>
        <v>106.25</v>
      </c>
      <c r="H444" t="s">
        <v>29</v>
      </c>
      <c r="I444" t="s">
        <v>30</v>
      </c>
      <c r="L444">
        <f t="shared" ref="L444:L472" si="15">+E444/16</f>
        <v>0</v>
      </c>
    </row>
    <row r="445" spans="1:12">
      <c r="A445" t="s">
        <v>1960</v>
      </c>
      <c r="B445" s="123" t="s">
        <v>1961</v>
      </c>
      <c r="C445" s="134"/>
      <c r="D445" s="129" t="s">
        <v>1962</v>
      </c>
      <c r="E445" s="127">
        <v>0</v>
      </c>
      <c r="F445" s="124">
        <v>65</v>
      </c>
      <c r="G445" s="121">
        <f t="shared" si="14"/>
        <v>81.25</v>
      </c>
      <c r="I445" t="s">
        <v>30</v>
      </c>
      <c r="J445" t="s">
        <v>196</v>
      </c>
      <c r="L445">
        <f t="shared" si="15"/>
        <v>0</v>
      </c>
    </row>
    <row r="446" spans="1:12">
      <c r="A446" t="s">
        <v>1963</v>
      </c>
      <c r="B446" s="123" t="s">
        <v>1183</v>
      </c>
      <c r="C446" s="134"/>
      <c r="D446" s="129" t="s">
        <v>1184</v>
      </c>
      <c r="E446" s="127">
        <v>0</v>
      </c>
      <c r="F446" s="124">
        <v>35</v>
      </c>
      <c r="G446" s="121">
        <f t="shared" si="14"/>
        <v>43.75</v>
      </c>
      <c r="H446" t="s">
        <v>90</v>
      </c>
      <c r="I446" t="s">
        <v>30</v>
      </c>
      <c r="J446" t="s">
        <v>1185</v>
      </c>
      <c r="L446">
        <f t="shared" si="15"/>
        <v>0</v>
      </c>
    </row>
    <row r="447" spans="1:12">
      <c r="A447" t="s">
        <v>1964</v>
      </c>
      <c r="B447" s="123" t="s">
        <v>1187</v>
      </c>
      <c r="C447" s="134"/>
      <c r="D447" s="129" t="s">
        <v>1188</v>
      </c>
      <c r="E447" s="127">
        <v>0</v>
      </c>
      <c r="F447" s="124">
        <v>25</v>
      </c>
      <c r="G447" s="121">
        <f t="shared" si="14"/>
        <v>31.25</v>
      </c>
      <c r="H447" t="s">
        <v>90</v>
      </c>
      <c r="I447" t="s">
        <v>30</v>
      </c>
      <c r="J447" t="s">
        <v>70</v>
      </c>
      <c r="L447">
        <f t="shared" si="15"/>
        <v>0</v>
      </c>
    </row>
    <row r="448" spans="1:12">
      <c r="A448" t="s">
        <v>1965</v>
      </c>
      <c r="B448" s="123" t="s">
        <v>1966</v>
      </c>
      <c r="C448" s="134"/>
      <c r="D448" s="129" t="s">
        <v>1967</v>
      </c>
      <c r="E448" s="127">
        <v>0</v>
      </c>
      <c r="F448" s="124">
        <v>77</v>
      </c>
      <c r="G448" s="121">
        <f t="shared" si="14"/>
        <v>96.25</v>
      </c>
      <c r="H448" t="s">
        <v>84</v>
      </c>
      <c r="I448" t="s">
        <v>30</v>
      </c>
      <c r="J448" t="s">
        <v>31</v>
      </c>
      <c r="L448">
        <f t="shared" si="15"/>
        <v>0</v>
      </c>
    </row>
    <row r="449" spans="1:12">
      <c r="A449" t="s">
        <v>1968</v>
      </c>
      <c r="B449" s="123" t="s">
        <v>1969</v>
      </c>
      <c r="C449" s="134"/>
      <c r="D449" s="129" t="s">
        <v>1970</v>
      </c>
      <c r="E449" s="127">
        <v>0</v>
      </c>
      <c r="F449" s="124">
        <v>77</v>
      </c>
      <c r="G449" s="121">
        <f t="shared" si="14"/>
        <v>96.25</v>
      </c>
      <c r="H449" t="s">
        <v>35</v>
      </c>
      <c r="I449" t="s">
        <v>30</v>
      </c>
      <c r="J449" t="s">
        <v>31</v>
      </c>
      <c r="L449">
        <f t="shared" si="15"/>
        <v>0</v>
      </c>
    </row>
    <row r="450" spans="1:12">
      <c r="A450" t="s">
        <v>1971</v>
      </c>
      <c r="B450" s="123" t="s">
        <v>1972</v>
      </c>
      <c r="C450" s="134" t="s">
        <v>1973</v>
      </c>
      <c r="D450" s="129" t="s">
        <v>1191</v>
      </c>
      <c r="E450" s="127">
        <v>0</v>
      </c>
      <c r="F450" s="124">
        <v>93</v>
      </c>
      <c r="G450" s="121">
        <f t="shared" si="14"/>
        <v>116.25</v>
      </c>
      <c r="H450" t="s">
        <v>29</v>
      </c>
      <c r="I450" t="s">
        <v>30</v>
      </c>
      <c r="J450" t="s">
        <v>423</v>
      </c>
      <c r="L450">
        <f t="shared" si="15"/>
        <v>0</v>
      </c>
    </row>
    <row r="451" spans="1:12">
      <c r="A451" t="s">
        <v>1974</v>
      </c>
      <c r="B451" s="123" t="s">
        <v>1200</v>
      </c>
      <c r="C451" s="134"/>
      <c r="D451" s="131" t="s">
        <v>1975</v>
      </c>
      <c r="E451" s="127">
        <v>0</v>
      </c>
      <c r="F451" s="124">
        <v>60</v>
      </c>
      <c r="G451" s="121">
        <f t="shared" si="14"/>
        <v>75</v>
      </c>
      <c r="H451" t="s">
        <v>84</v>
      </c>
      <c r="I451" t="s">
        <v>30</v>
      </c>
      <c r="J451" t="s">
        <v>18</v>
      </c>
      <c r="L451">
        <f t="shared" si="15"/>
        <v>0</v>
      </c>
    </row>
    <row r="452" spans="1:12">
      <c r="A452" t="s">
        <v>1976</v>
      </c>
      <c r="B452" s="123" t="s">
        <v>1977</v>
      </c>
      <c r="C452" s="134"/>
      <c r="D452" s="131" t="s">
        <v>1204</v>
      </c>
      <c r="E452" s="127">
        <v>0</v>
      </c>
      <c r="F452" s="124">
        <v>40</v>
      </c>
      <c r="G452" s="121">
        <f t="shared" si="14"/>
        <v>50</v>
      </c>
      <c r="I452" t="s">
        <v>30</v>
      </c>
      <c r="J452" t="s">
        <v>158</v>
      </c>
      <c r="L452">
        <f t="shared" si="15"/>
        <v>0</v>
      </c>
    </row>
    <row r="453" spans="1:12">
      <c r="A453" t="s">
        <v>1978</v>
      </c>
      <c r="B453" s="123" t="s">
        <v>1206</v>
      </c>
      <c r="C453" s="134"/>
      <c r="D453" s="129" t="s">
        <v>1207</v>
      </c>
      <c r="E453" s="127">
        <v>0</v>
      </c>
      <c r="F453" s="124">
        <v>25</v>
      </c>
      <c r="G453" s="121">
        <f t="shared" si="14"/>
        <v>31.25</v>
      </c>
      <c r="H453" t="s">
        <v>84</v>
      </c>
      <c r="I453" t="s">
        <v>30</v>
      </c>
      <c r="J453" t="s">
        <v>158</v>
      </c>
      <c r="L453">
        <f t="shared" si="15"/>
        <v>0</v>
      </c>
    </row>
    <row r="454" spans="1:12">
      <c r="A454" t="s">
        <v>2540</v>
      </c>
      <c r="B454" s="123" t="s">
        <v>2541</v>
      </c>
      <c r="C454" s="134"/>
      <c r="D454" s="128" t="s">
        <v>2186</v>
      </c>
      <c r="E454" s="127">
        <v>16</v>
      </c>
      <c r="F454" s="124">
        <v>90</v>
      </c>
      <c r="G454" s="121">
        <f t="shared" si="14"/>
        <v>112.5</v>
      </c>
      <c r="H454" t="s">
        <v>29</v>
      </c>
      <c r="L454">
        <f t="shared" si="15"/>
        <v>1</v>
      </c>
    </row>
    <row r="455" spans="1:12">
      <c r="A455" t="s">
        <v>2542</v>
      </c>
      <c r="B455" s="123" t="s">
        <v>2543</v>
      </c>
      <c r="C455" s="134"/>
      <c r="D455" s="128" t="s">
        <v>2544</v>
      </c>
      <c r="E455" s="127">
        <v>1216</v>
      </c>
      <c r="F455" s="124">
        <v>1</v>
      </c>
      <c r="G455" s="121">
        <f t="shared" si="14"/>
        <v>1.25</v>
      </c>
      <c r="L455">
        <f t="shared" si="15"/>
        <v>76</v>
      </c>
    </row>
    <row r="456" spans="1:12">
      <c r="A456" t="s">
        <v>2545</v>
      </c>
      <c r="B456" s="123" t="s">
        <v>2546</v>
      </c>
      <c r="C456" s="134"/>
      <c r="D456" s="128" t="s">
        <v>2547</v>
      </c>
      <c r="E456" s="127">
        <v>336</v>
      </c>
      <c r="F456" s="124">
        <v>1</v>
      </c>
      <c r="G456" s="121">
        <f t="shared" si="14"/>
        <v>1.25</v>
      </c>
      <c r="H456" t="s">
        <v>84</v>
      </c>
      <c r="L456">
        <f t="shared" si="15"/>
        <v>21</v>
      </c>
    </row>
    <row r="457" spans="1:12">
      <c r="A457" t="s">
        <v>1979</v>
      </c>
      <c r="B457" s="123" t="s">
        <v>2556</v>
      </c>
      <c r="C457" s="134" t="s">
        <v>1980</v>
      </c>
      <c r="D457" s="129" t="s">
        <v>1981</v>
      </c>
      <c r="E457" s="127">
        <v>96</v>
      </c>
      <c r="F457" s="124">
        <v>50</v>
      </c>
      <c r="G457" s="121">
        <f t="shared" si="14"/>
        <v>62.5</v>
      </c>
      <c r="H457" t="s">
        <v>35</v>
      </c>
      <c r="J457" t="s">
        <v>1982</v>
      </c>
      <c r="L457">
        <f t="shared" si="15"/>
        <v>6</v>
      </c>
    </row>
    <row r="458" spans="1:12">
      <c r="A458" t="s">
        <v>1983</v>
      </c>
      <c r="B458" s="123" t="s">
        <v>2557</v>
      </c>
      <c r="C458" s="134"/>
      <c r="D458" s="129" t="s">
        <v>1984</v>
      </c>
      <c r="E458" s="127">
        <v>0</v>
      </c>
      <c r="F458" s="124">
        <v>38</v>
      </c>
      <c r="G458" s="121">
        <f t="shared" si="14"/>
        <v>47.5</v>
      </c>
      <c r="H458" t="s">
        <v>29</v>
      </c>
      <c r="I458" t="s">
        <v>30</v>
      </c>
      <c r="L458">
        <f t="shared" si="15"/>
        <v>0</v>
      </c>
    </row>
    <row r="459" spans="1:12">
      <c r="A459" t="s">
        <v>2548</v>
      </c>
      <c r="B459" s="123" t="s">
        <v>2549</v>
      </c>
      <c r="C459" s="134"/>
      <c r="D459" s="128" t="s">
        <v>2550</v>
      </c>
      <c r="E459" s="127">
        <v>18560</v>
      </c>
      <c r="F459" s="124">
        <v>1</v>
      </c>
      <c r="G459" s="121">
        <f t="shared" si="14"/>
        <v>1.25</v>
      </c>
      <c r="L459">
        <f t="shared" si="15"/>
        <v>1160</v>
      </c>
    </row>
    <row r="460" spans="1:12">
      <c r="A460" t="s">
        <v>1985</v>
      </c>
      <c r="B460" s="123" t="s">
        <v>1986</v>
      </c>
      <c r="C460" s="134"/>
      <c r="D460" s="128" t="s">
        <v>1987</v>
      </c>
      <c r="E460" s="127">
        <v>48</v>
      </c>
      <c r="F460" s="124">
        <v>94</v>
      </c>
      <c r="G460" s="121">
        <f t="shared" si="14"/>
        <v>117.5</v>
      </c>
      <c r="H460" t="s">
        <v>29</v>
      </c>
      <c r="I460" t="s">
        <v>30</v>
      </c>
      <c r="L460">
        <f t="shared" si="15"/>
        <v>3</v>
      </c>
    </row>
    <row r="461" spans="1:12">
      <c r="A461" t="s">
        <v>1988</v>
      </c>
      <c r="B461" s="123" t="s">
        <v>1215</v>
      </c>
      <c r="C461" s="134"/>
      <c r="D461" s="129" t="s">
        <v>1216</v>
      </c>
      <c r="E461" s="127">
        <v>0</v>
      </c>
      <c r="F461" s="124">
        <v>8</v>
      </c>
      <c r="G461" s="121">
        <f t="shared" si="14"/>
        <v>10</v>
      </c>
      <c r="H461" t="s">
        <v>90</v>
      </c>
      <c r="J461" t="s">
        <v>137</v>
      </c>
      <c r="L461">
        <f t="shared" si="15"/>
        <v>0</v>
      </c>
    </row>
    <row r="462" spans="1:12">
      <c r="A462" t="s">
        <v>1989</v>
      </c>
      <c r="B462" s="123" t="s">
        <v>1218</v>
      </c>
      <c r="C462" s="134"/>
      <c r="D462" s="129" t="s">
        <v>1219</v>
      </c>
      <c r="E462" s="127">
        <v>1264</v>
      </c>
      <c r="F462" s="124">
        <v>12</v>
      </c>
      <c r="G462" s="121">
        <f t="shared" si="14"/>
        <v>15</v>
      </c>
      <c r="H462" t="s">
        <v>29</v>
      </c>
      <c r="J462" t="s">
        <v>31</v>
      </c>
      <c r="L462">
        <f t="shared" si="15"/>
        <v>79</v>
      </c>
    </row>
    <row r="463" spans="1:12">
      <c r="A463" t="s">
        <v>1990</v>
      </c>
      <c r="B463" s="123" t="s">
        <v>1991</v>
      </c>
      <c r="C463" s="134"/>
      <c r="D463" s="129" t="s">
        <v>1992</v>
      </c>
      <c r="E463" s="127">
        <v>32</v>
      </c>
      <c r="F463" s="124">
        <v>15</v>
      </c>
      <c r="G463" s="121">
        <f t="shared" si="14"/>
        <v>18.75</v>
      </c>
      <c r="H463" t="s">
        <v>29</v>
      </c>
      <c r="I463" t="s">
        <v>30</v>
      </c>
      <c r="J463" t="s">
        <v>70</v>
      </c>
      <c r="L463">
        <f t="shared" si="15"/>
        <v>2</v>
      </c>
    </row>
    <row r="464" spans="1:12">
      <c r="A464" t="s">
        <v>1993</v>
      </c>
      <c r="B464" s="123" t="s">
        <v>1994</v>
      </c>
      <c r="C464" s="134" t="s">
        <v>1995</v>
      </c>
      <c r="D464" s="129" t="s">
        <v>1996</v>
      </c>
      <c r="E464" s="127">
        <v>960</v>
      </c>
      <c r="F464" s="124">
        <v>19</v>
      </c>
      <c r="G464" s="121">
        <f t="shared" si="14"/>
        <v>23.75</v>
      </c>
      <c r="H464" t="s">
        <v>90</v>
      </c>
      <c r="I464" t="s">
        <v>30</v>
      </c>
      <c r="J464" t="s">
        <v>1041</v>
      </c>
      <c r="L464">
        <f t="shared" si="15"/>
        <v>60</v>
      </c>
    </row>
    <row r="465" spans="1:12">
      <c r="A465" t="s">
        <v>1997</v>
      </c>
      <c r="B465" s="123" t="s">
        <v>1225</v>
      </c>
      <c r="C465" s="134"/>
      <c r="D465" s="129" t="s">
        <v>1226</v>
      </c>
      <c r="E465" s="127">
        <v>0</v>
      </c>
      <c r="F465" s="124">
        <v>23</v>
      </c>
      <c r="G465" s="121">
        <f t="shared" si="14"/>
        <v>28.75</v>
      </c>
      <c r="H465" t="s">
        <v>90</v>
      </c>
      <c r="J465" t="s">
        <v>70</v>
      </c>
      <c r="L465">
        <f t="shared" si="15"/>
        <v>0</v>
      </c>
    </row>
    <row r="466" spans="1:12">
      <c r="A466" t="s">
        <v>2551</v>
      </c>
      <c r="B466" s="123" t="s">
        <v>2304</v>
      </c>
      <c r="C466" s="134"/>
      <c r="D466" s="128" t="s">
        <v>2552</v>
      </c>
      <c r="E466" s="127">
        <v>16</v>
      </c>
      <c r="F466" s="124">
        <v>24</v>
      </c>
      <c r="G466" s="121">
        <f t="shared" si="14"/>
        <v>30</v>
      </c>
      <c r="H466" t="s">
        <v>35</v>
      </c>
      <c r="L466">
        <f t="shared" si="15"/>
        <v>1</v>
      </c>
    </row>
    <row r="467" spans="1:12">
      <c r="A467" t="s">
        <v>1998</v>
      </c>
      <c r="B467" s="123" t="s">
        <v>1230</v>
      </c>
      <c r="C467" s="134"/>
      <c r="D467" s="129" t="s">
        <v>1231</v>
      </c>
      <c r="E467" s="127">
        <v>0</v>
      </c>
      <c r="F467" s="124">
        <v>80</v>
      </c>
      <c r="G467" s="121">
        <f t="shared" si="14"/>
        <v>100</v>
      </c>
      <c r="H467" t="s">
        <v>35</v>
      </c>
      <c r="I467" t="s">
        <v>30</v>
      </c>
      <c r="J467" t="s">
        <v>70</v>
      </c>
      <c r="L467">
        <f t="shared" si="15"/>
        <v>0</v>
      </c>
    </row>
    <row r="468" spans="1:12">
      <c r="A468" t="s">
        <v>1999</v>
      </c>
      <c r="B468" s="123" t="s">
        <v>2000</v>
      </c>
      <c r="C468" s="134"/>
      <c r="D468" s="129" t="s">
        <v>2001</v>
      </c>
      <c r="E468" s="127">
        <v>0</v>
      </c>
      <c r="F468" s="124">
        <v>260</v>
      </c>
      <c r="G468" s="121">
        <f t="shared" si="14"/>
        <v>325</v>
      </c>
      <c r="H468" t="s">
        <v>29</v>
      </c>
      <c r="I468" t="s">
        <v>30</v>
      </c>
      <c r="J468" t="s">
        <v>2002</v>
      </c>
      <c r="L468">
        <f t="shared" si="15"/>
        <v>0</v>
      </c>
    </row>
    <row r="469" spans="1:12">
      <c r="A469" t="s">
        <v>2003</v>
      </c>
      <c r="B469" s="123" t="s">
        <v>1233</v>
      </c>
      <c r="C469" s="134" t="s">
        <v>1234</v>
      </c>
      <c r="D469" s="129" t="s">
        <v>1235</v>
      </c>
      <c r="E469" s="127">
        <v>0</v>
      </c>
      <c r="F469" s="124">
        <v>160</v>
      </c>
      <c r="G469" s="121">
        <f t="shared" si="14"/>
        <v>200</v>
      </c>
      <c r="J469" t="s">
        <v>2004</v>
      </c>
      <c r="L469">
        <f t="shared" si="15"/>
        <v>0</v>
      </c>
    </row>
    <row r="470" spans="1:12">
      <c r="A470" t="s">
        <v>2005</v>
      </c>
      <c r="B470" s="123" t="s">
        <v>2006</v>
      </c>
      <c r="C470" s="134"/>
      <c r="D470" s="129" t="s">
        <v>2007</v>
      </c>
      <c r="E470" s="127">
        <v>0</v>
      </c>
      <c r="F470" s="124">
        <v>165</v>
      </c>
      <c r="G470" s="121">
        <f t="shared" si="14"/>
        <v>206.25</v>
      </c>
      <c r="H470" t="s">
        <v>84</v>
      </c>
      <c r="I470" t="s">
        <v>30</v>
      </c>
      <c r="J470" t="s">
        <v>2008</v>
      </c>
      <c r="L470">
        <f t="shared" si="15"/>
        <v>0</v>
      </c>
    </row>
    <row r="471" spans="1:12">
      <c r="A471" t="s">
        <v>2009</v>
      </c>
      <c r="B471" s="123" t="s">
        <v>1240</v>
      </c>
      <c r="C471" s="134"/>
      <c r="D471" s="129" t="s">
        <v>1241</v>
      </c>
      <c r="E471" s="127">
        <v>96</v>
      </c>
      <c r="F471" s="124">
        <v>55</v>
      </c>
      <c r="G471" s="121">
        <f t="shared" si="14"/>
        <v>68.75</v>
      </c>
      <c r="H471" t="s">
        <v>84</v>
      </c>
      <c r="I471" t="s">
        <v>30</v>
      </c>
      <c r="J471" t="s">
        <v>31</v>
      </c>
      <c r="L471">
        <f t="shared" si="15"/>
        <v>6</v>
      </c>
    </row>
    <row r="472" spans="1:12">
      <c r="A472" t="s">
        <v>2010</v>
      </c>
      <c r="B472" s="123" t="s">
        <v>1243</v>
      </c>
      <c r="C472" s="134"/>
      <c r="D472" s="129" t="s">
        <v>1244</v>
      </c>
      <c r="E472" s="127">
        <v>0</v>
      </c>
      <c r="F472" s="124">
        <v>9</v>
      </c>
      <c r="G472" s="121">
        <f t="shared" si="14"/>
        <v>11.25</v>
      </c>
      <c r="H472" t="s">
        <v>35</v>
      </c>
      <c r="I472" t="s">
        <v>30</v>
      </c>
      <c r="J472" t="s">
        <v>31</v>
      </c>
      <c r="L472">
        <f t="shared" si="15"/>
        <v>0</v>
      </c>
    </row>
  </sheetData>
  <sortState xmlns:xlrd2="http://schemas.microsoft.com/office/spreadsheetml/2017/richdata2" ref="B9:H388">
    <sortCondition ref="B9:B388"/>
  </sortState>
  <mergeCells count="1">
    <mergeCell ref="C1:G1"/>
  </mergeCells>
  <hyperlinks>
    <hyperlink ref="B15" r:id="rId1" display="Agrimonia gryposepala" xr:uid="{F3D07641-6351-4F86-B179-3BDA517753B2}"/>
    <hyperlink ref="D274" r:id="rId2" xr:uid="{C16DEFDB-A65F-4070-BC0F-48AA17F8CDAE}"/>
    <hyperlink ref="D340" r:id="rId3" xr:uid="{01ED55EC-95B0-4AFC-BE75-0D5EA39616A6}"/>
    <hyperlink ref="D342" r:id="rId4" xr:uid="{2D6D1E39-C783-4D87-A7CC-BB24B358F502}"/>
    <hyperlink ref="D406" r:id="rId5" xr:uid="{FC88DAF6-50EE-4919-B2E6-8DFCFD31053F}"/>
    <hyperlink ref="D11" r:id="rId6" xr:uid="{EE5F677C-2E48-430A-815E-958C1832464C}"/>
    <hyperlink ref="D12" r:id="rId7" xr:uid="{AEE42B2C-BA41-4C49-A2BF-4D74F377AB8E}"/>
    <hyperlink ref="D13" r:id="rId8" xr:uid="{FADD452E-FAD6-4559-AA89-0359C74D749F}"/>
    <hyperlink ref="D15" r:id="rId9" xr:uid="{3E6EE9E4-4C90-4C29-A2C4-700E40F85DBC}"/>
    <hyperlink ref="D16" r:id="rId10" xr:uid="{C4C532A6-FC55-4A79-872F-16633C54D2CE}"/>
    <hyperlink ref="D17" r:id="rId11" xr:uid="{ED027DE9-8AE8-468E-BF81-9C4189185DD4}"/>
    <hyperlink ref="D317" r:id="rId12" xr:uid="{98D9C4B1-D098-447E-8D96-FC76941FE941}"/>
    <hyperlink ref="D23" r:id="rId13" xr:uid="{ED9F8CE8-777D-454A-AB01-ABA32D4C377A}"/>
    <hyperlink ref="D25" r:id="rId14" xr:uid="{917BB436-4983-43C4-8574-C3C101386B6B}"/>
    <hyperlink ref="D26" r:id="rId15" xr:uid="{696E74A8-408B-4D79-BE2F-CF48B498A02A}"/>
    <hyperlink ref="D29" r:id="rId16" xr:uid="{DD835A1E-BF6D-473F-89C3-5D344DA8E901}"/>
    <hyperlink ref="D30" r:id="rId17" xr:uid="{A2922849-87AD-44AB-9FF2-3F726345F3BC}"/>
    <hyperlink ref="D31" r:id="rId18" xr:uid="{73EDC5C7-09E2-4D1E-88A9-7FAC29891B59}"/>
    <hyperlink ref="D33" r:id="rId19" xr:uid="{0031A8AE-94AE-4AC0-8C55-0E625858FDCD}"/>
    <hyperlink ref="D34" r:id="rId20" xr:uid="{A4BA1228-28D5-4537-8D6B-A54ADA122A34}"/>
    <hyperlink ref="D35" r:id="rId21" xr:uid="{7E4DB002-08FE-4075-8391-699C9FF74096}"/>
    <hyperlink ref="D450" r:id="rId22" xr:uid="{8E0812B4-EB8A-4401-A0DD-CF1F730598C2}"/>
    <hyperlink ref="D36" r:id="rId23" xr:uid="{3A07D6C4-1830-4F9A-878A-3E92FAEEE1B4}"/>
    <hyperlink ref="D38" r:id="rId24" xr:uid="{DFEDB894-807D-4F7D-A45E-A8B950EA955D}"/>
    <hyperlink ref="D40" r:id="rId25" xr:uid="{7A23AECE-2E5C-4B8B-81F6-38AD9E37F112}"/>
    <hyperlink ref="D42" r:id="rId26" xr:uid="{598DC106-845A-4677-99AD-415978AB3BD3}"/>
    <hyperlink ref="D43" r:id="rId27" xr:uid="{AE9EC460-0030-491F-939A-DC53883F9A26}"/>
    <hyperlink ref="D44" r:id="rId28" xr:uid="{9885AED8-EB97-45ED-B8F0-438A5F712338}"/>
    <hyperlink ref="D46" r:id="rId29" xr:uid="{1255DB47-7CC8-4022-B1AF-C975A4ECE563}"/>
    <hyperlink ref="D47" r:id="rId30" xr:uid="{C2E1E708-9598-4E16-AE41-4D5E459E556A}"/>
    <hyperlink ref="D48" r:id="rId31" xr:uid="{26A774BB-1044-47DD-97A4-C7B65C458E0E}"/>
    <hyperlink ref="D49" r:id="rId32" xr:uid="{3CB88C1F-C48B-44BE-8207-2E82B83D736D}"/>
    <hyperlink ref="D50" r:id="rId33" xr:uid="{E50C6F07-69A9-43DC-84D4-548C486C9203}"/>
    <hyperlink ref="D51" r:id="rId34" xr:uid="{D908DC94-D86A-4605-9AAA-18CDD73A979D}"/>
    <hyperlink ref="D52" r:id="rId35" xr:uid="{11E5C3DD-05E5-4C95-B838-CCE76378C802}"/>
    <hyperlink ref="D54" r:id="rId36" xr:uid="{E8F38EBA-4A28-4C02-BFCD-B185944FB9DB}"/>
    <hyperlink ref="D56" r:id="rId37" xr:uid="{52F6C6DD-2E6F-4617-A635-82085D169F49}"/>
    <hyperlink ref="D57" r:id="rId38" xr:uid="{555BB9D4-AA7B-47A2-9C28-DAF7B0F9CC9D}"/>
    <hyperlink ref="D59" r:id="rId39" xr:uid="{D232A68A-1129-46C6-9E64-3B18BA964621}"/>
    <hyperlink ref="D61" r:id="rId40" xr:uid="{2A9D0A59-6740-4744-932B-2F78D5F461FA}"/>
    <hyperlink ref="D62" r:id="rId41" xr:uid="{AB8AC73D-9632-4C7E-A16F-85F606E1EA59}"/>
    <hyperlink ref="D66" r:id="rId42" xr:uid="{6182E01B-356D-43A1-B5F8-8BCDDDA42076}"/>
    <hyperlink ref="D69" r:id="rId43" xr:uid="{89A175F1-DE04-4F2B-8100-703000A0456F}"/>
    <hyperlink ref="D70" r:id="rId44" xr:uid="{5FF4AC1C-DB51-4F7D-8B60-22CBC19DB54A}"/>
    <hyperlink ref="D72" r:id="rId45" xr:uid="{C09945E8-3968-4580-8BF8-03D52591AE14}"/>
    <hyperlink ref="D74" r:id="rId46" xr:uid="{0E80B3D5-5452-46E2-8CDA-3A87DA0D64B9}"/>
    <hyperlink ref="D67" r:id="rId47" xr:uid="{8D0CA8EE-5FB8-46CA-A82E-E445096FFB2E}"/>
    <hyperlink ref="D75" r:id="rId48" xr:uid="{46876423-C07D-4744-88A8-E28B9392D77B}"/>
    <hyperlink ref="D79" r:id="rId49" xr:uid="{F22092CB-FFCB-42AE-87A6-86BA08E0907F}"/>
    <hyperlink ref="D80" r:id="rId50" xr:uid="{8F8B46AA-15D9-481E-BCD2-A6EEAEEF84AE}"/>
    <hyperlink ref="D81" r:id="rId51" xr:uid="{F32B2322-7AB7-4310-A953-2FA8F517BCAC}"/>
    <hyperlink ref="D82" r:id="rId52" xr:uid="{1CAA1A1A-44A8-42D7-A6F0-4E8BA6C900DC}"/>
    <hyperlink ref="D84" r:id="rId53" xr:uid="{F15F70F8-BB17-4265-BEF6-5030671EE00B}"/>
    <hyperlink ref="D85" r:id="rId54" xr:uid="{A6A9C2EC-E8BE-46B0-8CC2-25EA909C833D}"/>
    <hyperlink ref="D87" r:id="rId55" xr:uid="{D6DB217A-6BDB-409F-957F-DF797CE69D33}"/>
    <hyperlink ref="D88" r:id="rId56" xr:uid="{149FB595-A708-44D4-BEAC-19438AF4DEE9}"/>
    <hyperlink ref="D89" r:id="rId57" xr:uid="{F3C654CA-203C-4F50-821E-4662138BE864}"/>
    <hyperlink ref="D90" r:id="rId58" xr:uid="{0765F009-EF85-42FB-BDA7-949B4DF8C7A8}"/>
    <hyperlink ref="D91" r:id="rId59" xr:uid="{01FEEBAA-B549-4A93-A794-D9A84B4BECCE}"/>
    <hyperlink ref="D92" r:id="rId60" xr:uid="{9CF36567-F4FE-4A72-A136-987B88021546}"/>
    <hyperlink ref="D94" r:id="rId61" xr:uid="{371D2F30-D6AD-4201-80E2-D2829F3B48DF}"/>
    <hyperlink ref="D95" r:id="rId62" xr:uid="{FFCBA998-BEC7-4ED7-AA24-E6B4F696CDE3}"/>
    <hyperlink ref="D96" r:id="rId63" xr:uid="{AF0E3F01-61D5-4E30-AA66-661F915D0A66}"/>
    <hyperlink ref="D97" r:id="rId64" xr:uid="{8216E00A-89BE-4D8E-8256-F8759143E91F}"/>
    <hyperlink ref="D98" r:id="rId65" xr:uid="{D7F3B162-7385-44FD-AF9B-B3D01CE20909}"/>
    <hyperlink ref="D99" r:id="rId66" xr:uid="{AF188290-9E91-471A-B59D-D58B47320CBC}"/>
    <hyperlink ref="D100" r:id="rId67" xr:uid="{A4F7D06B-C76C-4417-BB05-52A1F430F316}"/>
    <hyperlink ref="D101" r:id="rId68" xr:uid="{BDCBA791-7784-4120-AA18-2117995E24B6}"/>
    <hyperlink ref="D104" r:id="rId69" xr:uid="{576FA2D9-02C4-4554-AF00-83EFB4C1AE3A}"/>
    <hyperlink ref="D105" r:id="rId70" xr:uid="{A989B098-182C-498E-B907-587354F711AA}"/>
    <hyperlink ref="D107" r:id="rId71" xr:uid="{000A7C95-AB9F-417C-862F-9867DFAB8811}"/>
    <hyperlink ref="D108" r:id="rId72" xr:uid="{6157043A-7EF3-4DDD-9085-F5A1B4457F47}"/>
    <hyperlink ref="D109" r:id="rId73" xr:uid="{0E2217E8-79D8-49AF-AA28-79A7E58240DA}"/>
    <hyperlink ref="D110" r:id="rId74" xr:uid="{73370BAD-4284-46EA-BBD1-7653C9B8EE18}"/>
    <hyperlink ref="D64" r:id="rId75" xr:uid="{5AB2B3C5-19C4-4572-AD56-85CB4AED6E32}"/>
    <hyperlink ref="D111" r:id="rId76" xr:uid="{94029DE0-7D4B-4EB6-9FAC-D845BC1BD17C}"/>
    <hyperlink ref="D112" r:id="rId77" xr:uid="{3E784537-1786-46D1-8E3D-7EAD72C1A911}"/>
    <hyperlink ref="D113" r:id="rId78" xr:uid="{529CD35E-FA93-4A2F-9705-1A2B7ACB7A19}"/>
    <hyperlink ref="D114" r:id="rId79" xr:uid="{523EFEFE-B4E5-4CED-A9A8-201DF53658E4}"/>
    <hyperlink ref="D117" r:id="rId80" xr:uid="{1133D314-8A47-4740-B73C-1C90B9B93C73}"/>
    <hyperlink ref="D116" r:id="rId81" display="Retrorsa sedge" xr:uid="{8FD77B0E-3278-41D9-BACF-E5BE4302A396}"/>
    <hyperlink ref="D118" r:id="rId82" xr:uid="{E90AE032-7349-4FBB-843F-8B919BF7645F}"/>
    <hyperlink ref="D119" r:id="rId83" xr:uid="{9CD9128C-F2A7-4A2C-9B9F-8891825AC04C}"/>
    <hyperlink ref="D121" r:id="rId84" xr:uid="{056AB60B-A040-4CDF-BA85-4F513B721580}"/>
    <hyperlink ref="D122" r:id="rId85" xr:uid="{3541D70A-2947-4AEF-A382-339CBD55E4B9}"/>
    <hyperlink ref="D124" r:id="rId86" xr:uid="{C469A39F-B0DD-4AAD-9A44-1A75EA0B6E11}"/>
    <hyperlink ref="D125" r:id="rId87" xr:uid="{CB069DDA-E0F7-4BC8-99ED-70D583BECD9E}"/>
    <hyperlink ref="D126" r:id="rId88" xr:uid="{2B754C82-2487-462A-93BD-0CE5250AB243}"/>
    <hyperlink ref="D127" r:id="rId89" display="Narrow-leaved oval sedge" xr:uid="{B4120D97-F731-4B4F-846E-B3AE37366FB1}"/>
    <hyperlink ref="D128" r:id="rId90" xr:uid="{D0AE8063-BAF8-4417-A87A-D1F1721805DB}"/>
    <hyperlink ref="D130" r:id="rId91" xr:uid="{257A17EF-DA33-4256-8A75-19A067259D81}"/>
    <hyperlink ref="D131" r:id="rId92" xr:uid="{C2BA9751-1645-4584-99DE-CA7D39113E0B}"/>
    <hyperlink ref="D132" r:id="rId93" xr:uid="{25247560-56F3-4DF3-8B48-2404C0A0DD14}"/>
    <hyperlink ref="D133" r:id="rId94" xr:uid="{AAA7B328-6DD0-492F-A1DD-E0D1B475712F}"/>
    <hyperlink ref="D136" r:id="rId95" xr:uid="{710F0F6D-B5BB-4888-AD09-0CE508AA8354}"/>
    <hyperlink ref="D183" r:id="rId96" xr:uid="{0B008CF2-9545-4328-8499-2F2D844153F2}"/>
    <hyperlink ref="D139" r:id="rId97" xr:uid="{00F99E70-38CB-47E6-A54C-41D4FCA9D643}"/>
    <hyperlink ref="D140" r:id="rId98" xr:uid="{3B7BE38D-6E5C-4603-A7A3-A9D0BA8B90A6}"/>
    <hyperlink ref="D141" r:id="rId99" xr:uid="{33F0925E-3C78-4B68-A401-01FA678A3869}"/>
    <hyperlink ref="D142" r:id="rId100" xr:uid="{EB84434D-8F6A-41E3-A64D-C55436FA63A1}"/>
    <hyperlink ref="D143" r:id="rId101" xr:uid="{AD2E7E80-4665-4C38-850B-154C2E2C91B9}"/>
    <hyperlink ref="D144" r:id="rId102" xr:uid="{EB69AB75-2A3C-4617-B875-83FD73C5C6AC}"/>
    <hyperlink ref="D146" r:id="rId103" xr:uid="{925A4700-A373-45DC-A754-505A21D1C7EE}"/>
    <hyperlink ref="D147" r:id="rId104" xr:uid="{F50DD6AF-BC73-4E03-AAF8-FF59C3D920A5}"/>
    <hyperlink ref="D149" r:id="rId105" xr:uid="{70A6233F-A310-40F9-86FC-64CB4B713E84}"/>
    <hyperlink ref="D153" r:id="rId106" xr:uid="{9022CDCD-242A-426A-8006-81826FFEE21E}"/>
    <hyperlink ref="D154" r:id="rId107" xr:uid="{E342909D-B2FE-4FA0-BFDC-14BCE5C1BC10}"/>
    <hyperlink ref="D155" r:id="rId108" xr:uid="{0533858D-F10F-43FB-BC09-A460CE84C9BA}"/>
    <hyperlink ref="D157" r:id="rId109" xr:uid="{C6530364-1F0B-40D3-8571-D7BE49D8CE85}"/>
    <hyperlink ref="D158" r:id="rId110" xr:uid="{0E4F3DC4-CB4A-4033-AB0B-A5D9CEE7C232}"/>
    <hyperlink ref="D159" r:id="rId111" xr:uid="{066071B7-7101-4867-8166-898B41576F1C}"/>
    <hyperlink ref="D160" r:id="rId112" xr:uid="{34565971-3665-42A2-A9BE-15566E250ED8}"/>
    <hyperlink ref="D161" r:id="rId113" xr:uid="{6DC05C27-4A35-41F4-98B5-F0B4D8108F94}"/>
    <hyperlink ref="D163" r:id="rId114" xr:uid="{819ED4E4-E6DA-4231-AED8-ED9770D82C88}"/>
    <hyperlink ref="D164" r:id="rId115" xr:uid="{F7EA9828-C508-4D5B-9560-F543526CDD48}"/>
    <hyperlink ref="D166" r:id="rId116" xr:uid="{C33163F9-F3B2-4F24-854A-7E80B8608792}"/>
    <hyperlink ref="D167" r:id="rId117" xr:uid="{6F0EA774-3EE2-4644-A22E-C8843E7506D0}"/>
    <hyperlink ref="D169" r:id="rId118" xr:uid="{D4332431-D909-4243-8B9F-030CF722B3DC}"/>
    <hyperlink ref="D170" r:id="rId119" xr:uid="{42FE6B45-BE07-4170-8E3A-1A60A3479EAF}"/>
    <hyperlink ref="D171" r:id="rId120" xr:uid="{2B7AE49C-30BF-4742-9078-3F61FB54CB3B}"/>
    <hyperlink ref="D172" r:id="rId121" xr:uid="{7120F3DB-DB9E-45E9-BC16-EE8B673FCCCF}"/>
    <hyperlink ref="D173" r:id="rId122" xr:uid="{50EDF497-954C-4299-9A3E-1D09D174BDF1}"/>
    <hyperlink ref="D174" r:id="rId123" xr:uid="{8B606158-BB7F-4A46-8E56-C25A87D43CD3}"/>
    <hyperlink ref="D175" r:id="rId124" xr:uid="{24C62E2F-BE1D-45E1-8688-E87D2712F91F}"/>
    <hyperlink ref="D176" r:id="rId125" xr:uid="{A34900C1-C8EA-4854-84EA-B7583FD4723E}"/>
    <hyperlink ref="D177" r:id="rId126" xr:uid="{FADD62A1-0B59-4918-A197-D3F3812D6ADA}"/>
    <hyperlink ref="D181" r:id="rId127" xr:uid="{B96AE84E-9F7B-4922-A485-7093B85353F3}"/>
    <hyperlink ref="D182" r:id="rId128" xr:uid="{2DCE1437-9D7D-43A7-8C03-1FEB3B7F3EA6}"/>
    <hyperlink ref="D184" r:id="rId129" xr:uid="{A6C1637F-231E-4FE9-A165-CF2CBC0B0573}"/>
    <hyperlink ref="D185" r:id="rId130" xr:uid="{29EE0867-2851-426F-93ED-71711A86055D}"/>
    <hyperlink ref="D186" r:id="rId131" xr:uid="{BF138710-3B7E-4B27-8294-8BB168997540}"/>
    <hyperlink ref="D194" r:id="rId132" xr:uid="{CC22D9E8-D776-4E1F-9F24-00A1E8BD598A}"/>
    <hyperlink ref="D187" r:id="rId133" xr:uid="{BBACAA27-6DF8-4735-8525-F90E0A269B42}"/>
    <hyperlink ref="D188" r:id="rId134" xr:uid="{CBF2BD79-495D-4104-B4E9-D7045FA732A9}"/>
    <hyperlink ref="D195" r:id="rId135" xr:uid="{3A433998-04B6-4ECE-9E6A-6AB1EAEB01A5}"/>
    <hyperlink ref="D189" r:id="rId136" xr:uid="{7AF0F4A6-F449-49C8-806B-33B70C366399}"/>
    <hyperlink ref="D190" r:id="rId137" xr:uid="{9DDAAFCF-FD60-49BE-863B-88610F9437A2}"/>
    <hyperlink ref="D191" r:id="rId138" xr:uid="{25519A3F-432E-4831-9822-79032554629F}"/>
    <hyperlink ref="D192" r:id="rId139" xr:uid="{EC70E8A3-42D5-4198-833E-B2A9CA864387}"/>
    <hyperlink ref="D200" r:id="rId140" xr:uid="{61FB0100-B6DB-4304-95F5-10E8B7A57FE4}"/>
    <hyperlink ref="D201" r:id="rId141" xr:uid="{B8156103-D378-4351-870E-6FCD4F1457A4}"/>
    <hyperlink ref="D205" r:id="rId142" xr:uid="{24A6AAF7-248B-4379-B911-2B474EC01FF8}"/>
    <hyperlink ref="D301" r:id="rId143" xr:uid="{EA7FBD2A-FC9C-410A-B22A-AFA40A52A729}"/>
    <hyperlink ref="D206" r:id="rId144" xr:uid="{511E31FF-37A3-415B-86A4-FB2CE64A7B7F}"/>
    <hyperlink ref="D207" r:id="rId145" xr:uid="{66CEFFBC-93F5-4680-8FD8-8C90C79F6490}"/>
    <hyperlink ref="D208" r:id="rId146" xr:uid="{9750D261-DD2A-4A21-8830-63443284B709}"/>
    <hyperlink ref="D209" r:id="rId147" xr:uid="{83B3FCC9-AEFB-4717-8F6F-D7D15ECC36B1}"/>
    <hyperlink ref="D210" r:id="rId148" xr:uid="{563A7CEA-1A3E-4A1D-8223-3CBB552E14A7}"/>
    <hyperlink ref="D211" r:id="rId149" xr:uid="{443A6E9A-68A9-4355-B954-217C4A4871B0}"/>
    <hyperlink ref="D212" r:id="rId150" xr:uid="{63390FE8-7A6F-4B9C-A890-A61A720C7AD5}"/>
    <hyperlink ref="D213" r:id="rId151" xr:uid="{6FBFDA48-25A4-4530-B29B-5866A87A5668}"/>
    <hyperlink ref="D215" r:id="rId152" xr:uid="{8F8BF1C2-ED00-4773-87DC-D70933F4C4C6}"/>
    <hyperlink ref="D216" r:id="rId153" xr:uid="{2E701FAF-C94E-4A76-B554-80F5F8FEC18D}"/>
    <hyperlink ref="D217" r:id="rId154" xr:uid="{A7148157-B02A-47DF-9189-D7BEF0A287BC}"/>
    <hyperlink ref="D218" r:id="rId155" xr:uid="{5A73D037-E618-4A2C-AF31-5CD662F47ABD}"/>
    <hyperlink ref="D221" r:id="rId156" xr:uid="{4221DA48-F5BF-4521-BF65-BE70A8446E6C}"/>
    <hyperlink ref="D222" r:id="rId157" xr:uid="{82430918-AEEF-4359-99C7-005543AD508A}"/>
    <hyperlink ref="D225" r:id="rId158" xr:uid="{41700D0D-E562-40C0-9D50-2A8D4BC9BB83}"/>
    <hyperlink ref="D226" r:id="rId159" xr:uid="{606F6B9F-EC97-46E0-8E98-5C51C80B508B}"/>
    <hyperlink ref="D228" r:id="rId160" xr:uid="{1ABB4BF2-3DD1-4AEE-8BE8-523F4F31D346}"/>
    <hyperlink ref="D229" r:id="rId161" xr:uid="{13CE4A7A-062B-4897-99FC-9E0E2D8A3357}"/>
    <hyperlink ref="D230" r:id="rId162" xr:uid="{B97D59B8-B233-41B4-AA2B-416FBDCB9E2A}"/>
    <hyperlink ref="D231" r:id="rId163" xr:uid="{F94C4D7B-CCA7-4123-BD0E-DE4790096731}"/>
    <hyperlink ref="D232" r:id="rId164" display="Porcupine grass" xr:uid="{82B1C4F9-F550-4DA6-9A2F-C99BD0CCEE85}"/>
    <hyperlink ref="D233" r:id="rId165" xr:uid="{9E8A6394-277F-4DCE-BA5B-0DD51E72E03C}"/>
    <hyperlink ref="D234" r:id="rId166" xr:uid="{0CD7FAB7-356F-4D2A-8CFE-73E9DD3F6E4F}"/>
    <hyperlink ref="D235" r:id="rId167" xr:uid="{2D8096F9-46C3-4567-81C3-82159444F291}"/>
    <hyperlink ref="D237" r:id="rId168" xr:uid="{A96B695F-57E2-4DD3-8ECA-8044D8224936}"/>
    <hyperlink ref="D238" r:id="rId169" xr:uid="{B1BCB17D-1FD1-4C49-946C-BEF86D10BE34}"/>
    <hyperlink ref="D240" r:id="rId170" xr:uid="{77C045E3-3A4D-490B-B875-D3E4EC4B3D6F}"/>
    <hyperlink ref="D241" r:id="rId171" xr:uid="{12D41F2A-5C61-4B5A-BDAA-42D0896AE8E5}"/>
    <hyperlink ref="D242" r:id="rId172" xr:uid="{DE63EFED-9010-49A8-ADD1-511C4550A745}"/>
    <hyperlink ref="D243" r:id="rId173" xr:uid="{EBB5D4B6-3FCE-4464-8B4E-264E7C45A2B9}"/>
    <hyperlink ref="D244" r:id="rId174" xr:uid="{6C3AD9FF-389B-4C79-9E58-E183139C586F}"/>
    <hyperlink ref="D245" r:id="rId175" xr:uid="{023B79BF-04D2-44C8-B7BC-567FD4DD1A59}"/>
    <hyperlink ref="D246" r:id="rId176" xr:uid="{075EC567-454F-4448-8B66-1B6470E2DC10}"/>
    <hyperlink ref="D248" r:id="rId177" xr:uid="{9283C688-B6D8-4A99-80F0-678E361EE079}"/>
    <hyperlink ref="D249" r:id="rId178" xr:uid="{1B6C17BF-F6D5-45F7-82B9-9585A479CA1B}"/>
    <hyperlink ref="D250" r:id="rId179" xr:uid="{B4267468-9A18-4CA8-872C-A0CBD6A8D90A}"/>
    <hyperlink ref="D252" r:id="rId180" xr:uid="{951D0770-7731-4E6D-8A2B-28F278E69246}"/>
    <hyperlink ref="D253" r:id="rId181" xr:uid="{3AE730E1-8BDC-4055-B166-CDA6CE906A39}"/>
    <hyperlink ref="D255" r:id="rId182" xr:uid="{70258477-1721-4723-85E0-96F6B2A84BFE}"/>
    <hyperlink ref="D256" r:id="rId183" xr:uid="{6FFFFEDD-9F05-4023-86BD-7E638795B218}"/>
    <hyperlink ref="D257" r:id="rId184" xr:uid="{D8102618-4A4D-4096-BEC7-7EB80C8CDFDC}"/>
    <hyperlink ref="D258" r:id="rId185" xr:uid="{40B2C3EE-C81D-467C-8980-7890C2D7964C}"/>
    <hyperlink ref="D259" r:id="rId186" xr:uid="{D1F6445D-EB33-4879-BCAD-78C51EA97746}"/>
    <hyperlink ref="D260" r:id="rId187" display="Round-headed bush clove" xr:uid="{ED2F6A03-EB54-4E69-93A2-7674B32C7A16}"/>
    <hyperlink ref="D262" r:id="rId188" xr:uid="{4C9D1C12-0FAA-4AE8-9115-BE4C33EF8CAB}"/>
    <hyperlink ref="D263" r:id="rId189" xr:uid="{3276276A-CD19-4030-85AD-0FB75AA0642E}"/>
    <hyperlink ref="D264" r:id="rId190" xr:uid="{8D4A8D92-04EF-4587-B835-17B84DE2E01F}"/>
    <hyperlink ref="D266" r:id="rId191" xr:uid="{438428CB-08C6-41CE-A0F4-33046232E4A4}"/>
    <hyperlink ref="D267" r:id="rId192" xr:uid="{CB192AE6-39E6-4ABD-A55B-29E1B2A1E54A}"/>
    <hyperlink ref="D268" r:id="rId193" xr:uid="{AD38F160-CF21-4AC3-AF62-05B18A1DEA21}"/>
    <hyperlink ref="D272" r:id="rId194" xr:uid="{D44238EE-F0A1-416F-A73B-FD5E8661A15D}"/>
    <hyperlink ref="D273" r:id="rId195" xr:uid="{5D53CEC7-CEA9-4A98-8CC5-3B4DAB77D42A}"/>
    <hyperlink ref="D278" r:id="rId196" xr:uid="{C51BB287-B0B5-4BA2-92E8-857978274075}"/>
    <hyperlink ref="D279" r:id="rId197" xr:uid="{944E44A3-4F40-413E-A10D-9B5E7AB843A3}"/>
    <hyperlink ref="D280" r:id="rId198" xr:uid="{038C1F28-3887-4178-B9E4-FFDC44CE0680}"/>
    <hyperlink ref="D281" r:id="rId199" xr:uid="{E19EECBF-47D6-4549-A1CB-49E7B64C16A3}"/>
    <hyperlink ref="D282" r:id="rId200" xr:uid="{5B947B7E-7DD5-4F99-BD33-0DE7AB9F2C32}"/>
    <hyperlink ref="D283" r:id="rId201" xr:uid="{B06B7026-2228-4BF9-B0EE-7D9D75B7443E}"/>
    <hyperlink ref="D284" r:id="rId202" xr:uid="{516E2610-664F-4E27-8513-0EEE8B7E87DD}"/>
    <hyperlink ref="D285" r:id="rId203" xr:uid="{16DB60EC-009F-421F-A4A1-C2A285EAC1AC}"/>
    <hyperlink ref="D286" r:id="rId204" xr:uid="{36D8ADD8-1EDB-4858-91C1-00584EFC2146}"/>
    <hyperlink ref="D287" r:id="rId205" xr:uid="{21299977-064B-4741-BE51-5C047951E3C6}"/>
    <hyperlink ref="D289" r:id="rId206" xr:uid="{58981CE5-BF92-4AA7-8953-272B4B2EABD1}"/>
    <hyperlink ref="D290" r:id="rId207" xr:uid="{F9505656-C5E1-4EFA-9437-847A1D069970}"/>
    <hyperlink ref="D291" r:id="rId208" xr:uid="{B337CABC-085B-495A-8610-C715D59A59DD}"/>
    <hyperlink ref="D293" r:id="rId209" xr:uid="{6BE379B0-A1B1-4CDE-B1F4-A4E41C3C98C8}"/>
    <hyperlink ref="D294" r:id="rId210" xr:uid="{7BC114F5-E8F1-403E-AB1F-672834B5A0BD}"/>
    <hyperlink ref="D295" r:id="rId211" xr:uid="{9ABC85BC-4559-47B0-AEB9-4E80DF9D9EAF}"/>
    <hyperlink ref="D296" r:id="rId212" xr:uid="{D08F5EFA-7005-4E06-A6B4-9B31CB75D98F}"/>
    <hyperlink ref="D299" r:id="rId213" xr:uid="{35CFF756-C4BC-47B7-A23F-AC73D08C2675}"/>
    <hyperlink ref="D305" r:id="rId214" xr:uid="{641194FC-1227-46D4-ADE1-6C939635FFCF}"/>
    <hyperlink ref="D306" r:id="rId215" xr:uid="{AA0BA4EC-8219-41DA-986D-10C99725CF57}"/>
    <hyperlink ref="D307" r:id="rId216" xr:uid="{084A4B48-AFCD-42EC-892F-A86D7E9573CE}"/>
    <hyperlink ref="D308" r:id="rId217" xr:uid="{873368A9-F3E5-4A59-B695-479F210C6ECD}"/>
    <hyperlink ref="D309" r:id="rId218" xr:uid="{FBEBCD74-3B44-4CE2-B33A-396588CB093F}"/>
    <hyperlink ref="D311" r:id="rId219" xr:uid="{D92FCDC9-7BD2-4BEF-A46D-0F9AE3243626}"/>
    <hyperlink ref="D313" r:id="rId220" display="Balsam ragwort" xr:uid="{DB11C02F-2063-4AEC-BE18-35C659207E5B}"/>
    <hyperlink ref="D162" r:id="rId221" xr:uid="{5F36A800-C6DB-434E-955B-DF501E9115FD}"/>
    <hyperlink ref="D315" r:id="rId222" xr:uid="{0D6741FB-3E2E-4573-AF61-67349FD45E15}"/>
    <hyperlink ref="D316" r:id="rId223" xr:uid="{D9F704A5-1A9A-412F-97B9-EB6D2C773832}"/>
    <hyperlink ref="D318" r:id="rId224" xr:uid="{225B70C3-2562-45F3-A948-89CD68A813C8}"/>
    <hyperlink ref="D319" r:id="rId225" xr:uid="{1CF14947-5DC0-4F14-976B-EDE02544F94B}"/>
    <hyperlink ref="D321" r:id="rId226" xr:uid="{9C933689-38BE-4B14-B876-79B571CC2082}"/>
    <hyperlink ref="D322" r:id="rId227" xr:uid="{5EEAFFF9-7437-400F-9046-E54FFB713B00}"/>
    <hyperlink ref="D323" r:id="rId228" xr:uid="{8F488FA7-3B0E-4388-BE56-C4591B10866F}"/>
    <hyperlink ref="D324" r:id="rId229" xr:uid="{835483C3-59F4-48F2-9EE7-6585FE73FDDC}"/>
    <hyperlink ref="D325" r:id="rId230" xr:uid="{753A1686-FB93-44DD-B10A-885B4461E697}"/>
    <hyperlink ref="D327" r:id="rId231" xr:uid="{B00C1FD7-E21E-4DC4-9984-031E6D6AF894}"/>
    <hyperlink ref="D328" r:id="rId232" xr:uid="{B3E085CB-BC2C-409A-B8FA-A2E50CD5F9C9}"/>
    <hyperlink ref="D329" r:id="rId233" xr:uid="{6EFC5530-724B-4913-94B1-1C1EA023D951}"/>
    <hyperlink ref="D331" r:id="rId234" xr:uid="{0C0299A8-714A-47AC-ADDF-D008598CBA77}"/>
    <hyperlink ref="D333" r:id="rId235" xr:uid="{355AD754-D68A-47DC-829D-78CC305B9BA9}"/>
    <hyperlink ref="D335" r:id="rId236" xr:uid="{A5CFFCC4-5A6A-4308-AC72-21C711AF8EBA}"/>
    <hyperlink ref="D336" r:id="rId237" xr:uid="{E285E090-F70B-495E-BEF2-BE0B1617059D}"/>
    <hyperlink ref="D337" r:id="rId238" xr:uid="{A8454AC4-FD69-4A6E-86FD-DF587043E082}"/>
    <hyperlink ref="D338" r:id="rId239" xr:uid="{9D2229AD-E5D6-47E1-9AE3-DD173C9E1965}"/>
    <hyperlink ref="D339" r:id="rId240" xr:uid="{59B30A4A-6B17-424E-913E-5413C63F0E37}"/>
    <hyperlink ref="D341" r:id="rId241" xr:uid="{DD11AA1D-0DDA-4889-8CF6-6E16C2E8E02B}"/>
    <hyperlink ref="D344" r:id="rId242" xr:uid="{8548AD49-2138-4231-B38E-423041242B21}"/>
    <hyperlink ref="D345" r:id="rId243" xr:uid="{AF844430-B18D-4962-BD90-B49A13CA8EFB}"/>
    <hyperlink ref="D347" r:id="rId244" xr:uid="{AF5CF93A-5788-4659-B8A5-D8A2CBF1571B}"/>
    <hyperlink ref="D349" r:id="rId245" xr:uid="{D0A07FF0-96A6-4ABE-80CA-75469F8C87D6}"/>
    <hyperlink ref="D351" r:id="rId246" xr:uid="{E68E336B-851B-456C-BC3F-D569359D7098}"/>
    <hyperlink ref="D353" r:id="rId247" xr:uid="{273960D4-D434-4451-AB93-93DC57DA9591}"/>
    <hyperlink ref="D354" r:id="rId248" xr:uid="{A517003C-7386-4329-BB01-8C3FAA3467EF}"/>
    <hyperlink ref="D357" r:id="rId249" xr:uid="{A3032682-08E7-4114-8057-3E885D502B4B}"/>
    <hyperlink ref="D363" r:id="rId250" xr:uid="{09C21812-5CA6-4631-9C0C-7384BDF48F75}"/>
    <hyperlink ref="D364" r:id="rId251" xr:uid="{DC4313E1-063B-4DFD-BADA-6DE0377EACBB}"/>
    <hyperlink ref="D365" r:id="rId252" xr:uid="{182C286A-D8C8-4522-AF3B-AF082F953EA7}"/>
    <hyperlink ref="D366" r:id="rId253" xr:uid="{7295C8B4-5D08-42AD-8439-DF5046873FB4}"/>
    <hyperlink ref="D368" r:id="rId254" xr:uid="{B9372078-8665-4C75-A3B7-2144D81B4E36}"/>
    <hyperlink ref="D369" r:id="rId255" xr:uid="{650A51E4-38E4-47B0-8880-74193DABB752}"/>
    <hyperlink ref="D367" r:id="rId256" xr:uid="{7A65C9E6-ED4C-4741-890D-6DB2A052946B}"/>
    <hyperlink ref="D370" r:id="rId257" xr:uid="{3CCF6FF3-EE3E-47D8-948C-1654BE23B0F7}"/>
    <hyperlink ref="D371" r:id="rId258" xr:uid="{533E2BCE-919C-49CB-81D1-45D47178FD0D}"/>
    <hyperlink ref="D372" r:id="rId259" xr:uid="{4C4D4E10-31B5-454D-B09F-E30986E9E6E1}"/>
    <hyperlink ref="D374" r:id="rId260" xr:uid="{D67C7469-E985-429A-9B0D-13CB4E541132}"/>
    <hyperlink ref="D375" r:id="rId261" xr:uid="{1844D26A-B0FD-4974-9D42-64DC3A5AE560}"/>
    <hyperlink ref="D376" r:id="rId262" xr:uid="{0B51E53D-F761-4B6E-9AE7-EB3EC3BAE697}"/>
    <hyperlink ref="D380" r:id="rId263" xr:uid="{B66C0E3F-8E64-475E-98BC-77288A1C3F61}"/>
    <hyperlink ref="D381" r:id="rId264" xr:uid="{7DB38DE9-3A8A-4091-8A7A-6E1712FA3E42}"/>
    <hyperlink ref="D383" r:id="rId265" xr:uid="{EA77A8F1-2C0B-48A2-99EF-49C6EFD1EE33}"/>
    <hyperlink ref="D384" r:id="rId266" xr:uid="{974CED14-6681-462B-9372-E9403E7EE91E}"/>
    <hyperlink ref="D385" r:id="rId267" xr:uid="{5E9FE5FD-6866-4D2F-BC47-4BFEE7738B1E}"/>
    <hyperlink ref="D386" r:id="rId268" xr:uid="{C2A2A2C2-7EAD-4314-B60A-21433B49B186}"/>
    <hyperlink ref="D387" r:id="rId269" xr:uid="{ED3153B4-E67F-44E7-A554-F31960CE892C}"/>
    <hyperlink ref="D388" r:id="rId270" xr:uid="{373FBD28-F3F6-401B-B0D0-8EFC438792D2}"/>
    <hyperlink ref="D389" r:id="rId271" xr:uid="{98723254-4220-4D77-8447-466D8B84E280}"/>
    <hyperlink ref="D391" r:id="rId272" xr:uid="{55A63E3F-3A5E-4FFF-920B-965B6DD15F2C}"/>
    <hyperlink ref="D392" r:id="rId273" xr:uid="{F9BC1096-F9A1-4ED4-B668-6EC5D45F207B}"/>
    <hyperlink ref="D393" r:id="rId274" xr:uid="{B6CF2A00-B95C-45DE-B5A3-65DB4C81B585}"/>
    <hyperlink ref="D394" r:id="rId275" xr:uid="{CCF2F897-A4F4-4A89-BAC8-3001EEA02458}"/>
    <hyperlink ref="D396" r:id="rId276" xr:uid="{641FCFB2-6B12-40B9-A405-C236E8E4B878}"/>
    <hyperlink ref="D399" r:id="rId277" xr:uid="{FC8BDA95-11BF-4608-9C3F-7CF91ACFE1C6}"/>
    <hyperlink ref="D400" r:id="rId278" xr:uid="{6FCAACFF-5602-4794-A57C-2FF274606F23}"/>
    <hyperlink ref="D401" r:id="rId279" xr:uid="{426B5FAC-F098-42DF-9FA3-AA2473500674}"/>
    <hyperlink ref="D402" r:id="rId280" xr:uid="{E588821B-B580-44DA-9171-D133BBC1A724}"/>
    <hyperlink ref="D403" r:id="rId281" xr:uid="{5581BF37-6B83-4BD9-8B6F-ACC79DF4C8C6}"/>
    <hyperlink ref="D404" r:id="rId282" xr:uid="{A388F1D2-2E02-4E37-BED2-C1C2F44BD755}"/>
    <hyperlink ref="D407" r:id="rId283" xr:uid="{6D43488A-4ECE-4A37-AA13-022F6CCB2BAD}"/>
    <hyperlink ref="D410" r:id="rId284" xr:uid="{178848C4-343D-4537-82B4-287AC9EA416F}"/>
    <hyperlink ref="D411" r:id="rId285" xr:uid="{9403C07F-9F61-4169-9C69-5EF2371DCFD4}"/>
    <hyperlink ref="D412" r:id="rId286" xr:uid="{A05BBE88-3E25-41C3-BE5C-CBC7C09A1D64}"/>
    <hyperlink ref="D413" r:id="rId287" xr:uid="{C38A1C78-1DC6-4A24-AD25-1F01896415D0}"/>
    <hyperlink ref="D416" r:id="rId288" xr:uid="{E141E917-C1FF-4D91-BE91-788F581AABAE}"/>
    <hyperlink ref="D417" r:id="rId289" xr:uid="{A25C4E77-944D-4AAB-9588-7F0E1B59C22E}"/>
    <hyperlink ref="D418" r:id="rId290" xr:uid="{F99EFDF1-D6D1-4CDF-B029-898A98D170B6}"/>
    <hyperlink ref="D421" r:id="rId291" xr:uid="{24B793B3-2D7F-46CC-BCB7-D0216D592082}"/>
    <hyperlink ref="D422" r:id="rId292" xr:uid="{504802AC-8876-4F44-8360-DDA3B154EA0B}"/>
    <hyperlink ref="D423" r:id="rId293" xr:uid="{41979CC8-D722-4855-8846-C74EE793E308}"/>
    <hyperlink ref="D424" r:id="rId294" xr:uid="{9686384E-CB3A-4C80-83B0-44CDBE168545}"/>
    <hyperlink ref="D425" r:id="rId295" xr:uid="{3B283F05-027A-4B7A-A4DB-D747DD5A1542}"/>
    <hyperlink ref="D428" r:id="rId296" xr:uid="{27981BB2-710B-4443-BD2B-7BE7A200DEC3}"/>
    <hyperlink ref="D429" r:id="rId297" display="Arrow-leaved aster" xr:uid="{79F4C1A2-B36F-4752-BD64-B12AA45F1F3C}"/>
    <hyperlink ref="D430" r:id="rId298" xr:uid="{7E56CB99-68E8-4893-BC45-436E1FBCAE12}"/>
    <hyperlink ref="D431" r:id="rId299" xr:uid="{7659D3A0-ECA3-449B-A5AC-B3D0D48CD4EA}"/>
    <hyperlink ref="D432" r:id="rId300" xr:uid="{98FFCD85-AB29-4E51-BF92-DAD602229ECC}"/>
    <hyperlink ref="D433" r:id="rId301" xr:uid="{3A3C6937-D040-4F9D-8631-F8B4F730E2C6}"/>
    <hyperlink ref="D434" r:id="rId302" xr:uid="{6F1A2362-2764-497F-98BE-7E0FE203ED2B}"/>
    <hyperlink ref="D435" r:id="rId303" xr:uid="{028286A3-4B9C-4B76-90D0-69D79A01DE50}"/>
    <hyperlink ref="D436" r:id="rId304" xr:uid="{EED81506-C9CB-4879-B2FA-88B69737DE33}"/>
    <hyperlink ref="D437" r:id="rId305" xr:uid="{23C4EE44-AD84-4FF7-A516-015398F3AFBF}"/>
    <hyperlink ref="D438" r:id="rId306" xr:uid="{7EF3A465-8E20-4B5D-B44F-0101B451A4D2}"/>
    <hyperlink ref="D439" r:id="rId307" xr:uid="{41CD1535-4835-4228-8F97-66F1E48E0292}"/>
    <hyperlink ref="D440" r:id="rId308" xr:uid="{3055AF47-8087-4F9A-8D9A-E10B5267F54D}"/>
    <hyperlink ref="D441" r:id="rId309" xr:uid="{D6441E06-BC73-4C67-BD13-89D07B71783D}"/>
    <hyperlink ref="D442" r:id="rId310" xr:uid="{29A626AE-A6BB-493F-A0AD-C43D81D43E57}"/>
    <hyperlink ref="D443" r:id="rId311" xr:uid="{388B5F2F-97E5-4E66-A607-41769A579A89}"/>
    <hyperlink ref="D444" r:id="rId312" xr:uid="{455D6A1B-674B-4634-A2AF-E45D814AA057}"/>
    <hyperlink ref="D446" r:id="rId313" xr:uid="{A367330F-2DA4-476E-9A93-5E5E6DB35CD4}"/>
    <hyperlink ref="D447" r:id="rId314" xr:uid="{D7F31562-0362-4DAB-8C78-600BCBC7D182}"/>
    <hyperlink ref="D448" r:id="rId315" xr:uid="{B8FBF921-AB85-443D-B174-4E1B7E5CC979}"/>
    <hyperlink ref="D449" r:id="rId316" xr:uid="{FC09BFB8-DC5D-4F06-913A-30EE8838EC01}"/>
    <hyperlink ref="D343" r:id="rId317" xr:uid="{BB90B0CA-2BCD-4CCB-A69C-D651C8E04B2B}"/>
    <hyperlink ref="D453" r:id="rId318" xr:uid="{29F428DA-599F-4A04-8344-A04F32E79631}"/>
    <hyperlink ref="D457" r:id="rId319" xr:uid="{4244FF62-459E-437D-AE6C-A4D55C87CB8B}"/>
    <hyperlink ref="D458" r:id="rId320" xr:uid="{7BC7896F-815A-4AB3-AF01-9AEFB156573B}"/>
    <hyperlink ref="D461" r:id="rId321" xr:uid="{14413CC0-4813-4189-BD5B-9C724B89D7A3}"/>
    <hyperlink ref="D462" r:id="rId322" xr:uid="{838F86F3-4964-4DCF-8D47-5A985A5F498C}"/>
    <hyperlink ref="D463" r:id="rId323" xr:uid="{78309EC5-C048-42D2-ABC0-5E2C3F6B14A2}"/>
    <hyperlink ref="D465" r:id="rId324" xr:uid="{11471F8B-DE11-4E87-B1C1-98B742936FC8}"/>
    <hyperlink ref="D467" r:id="rId325" xr:uid="{FD3A28E0-9DB6-455B-8A1B-BDDB69E8A91A}"/>
    <hyperlink ref="D468" r:id="rId326" xr:uid="{CC89DC27-237C-4174-A8E0-95B21318ADE9}"/>
    <hyperlink ref="D469" r:id="rId327" xr:uid="{2198522E-55B9-42CD-A67F-5D73EE6CAC02}"/>
    <hyperlink ref="D470" r:id="rId328" xr:uid="{4B093731-2F3B-4413-8015-01266520D157}"/>
    <hyperlink ref="D471" r:id="rId329" xr:uid="{B4F776AF-4FD8-4C25-B4D1-134997FFA189}"/>
    <hyperlink ref="D472" r:id="rId330" xr:uid="{C9382422-10CD-4FC4-A222-1DA46F690907}"/>
    <hyperlink ref="D464" r:id="rId331" xr:uid="{A2114F47-60EC-41DF-A643-DBDC88A31E29}"/>
    <hyperlink ref="D24" r:id="rId332" xr:uid="{655BF26F-5D2B-43F6-93E7-BC9813C56131}"/>
    <hyperlink ref="D102" r:id="rId333" xr:uid="{A6BC1C5C-BF41-45FE-A3FC-5FA966587473}"/>
    <hyperlink ref="D93" r:id="rId334" xr:uid="{F2588C44-1FB7-436B-AA37-7136BBD76725}"/>
    <hyperlink ref="D106" r:id="rId335" xr:uid="{AA8DE90F-C3EB-4E34-A204-02D5AF218EE7}"/>
    <hyperlink ref="D115" r:id="rId336" display="Curly Style wood sedge" xr:uid="{845C0FDA-E833-4208-893A-97BFBE528FA2}"/>
    <hyperlink ref="D129" r:id="rId337" xr:uid="{9BA0660D-588E-45F9-9D68-94BB10001707}"/>
    <hyperlink ref="D137" r:id="rId338" xr:uid="{52B674BD-57FD-4FD5-AD95-E43E2EF6C8D6}"/>
    <hyperlink ref="D254" r:id="rId339" xr:uid="{71609449-023E-4E7C-AEF2-2125E15B01FB}"/>
    <hyperlink ref="D304" r:id="rId340" xr:uid="{2C93DACD-9173-4325-8B94-545DD23111BC}"/>
    <hyperlink ref="D377" r:id="rId341" xr:uid="{F13029CB-72DB-47EF-ABB5-494AA3509E26}"/>
    <hyperlink ref="D378" r:id="rId342" xr:uid="{ED52DD50-ACB3-42EE-ABDC-2935826D61F6}"/>
    <hyperlink ref="D405" r:id="rId343" xr:uid="{94E8261D-5CAC-4D38-9DEB-0AC4B10E6F30}"/>
    <hyperlink ref="D415" r:id="rId344" xr:uid="{D3721F6A-D74C-488C-8AC0-8A789F8F5ACB}"/>
    <hyperlink ref="D451" r:id="rId345" xr:uid="{4DA50B25-3A1C-4C42-910C-B36D2CC675B5}"/>
    <hyperlink ref="D452" r:id="rId346" display="Prairie Spierwort" xr:uid="{CA7DB518-20F1-4B26-A3DB-B4936520B33F}"/>
    <hyperlink ref="D103" r:id="rId347" xr:uid="{42B25F08-8BCB-473E-83EA-C0D13EE0EFE4}"/>
    <hyperlink ref="D265" r:id="rId348" xr:uid="{C446DE20-C3D0-46AD-B045-6554BBDC9DD1}"/>
    <hyperlink ref="D362" r:id="rId349" xr:uid="{98077827-1204-44F2-A1B8-30B7E6FC8C34}"/>
    <hyperlink ref="D180" r:id="rId350" xr:uid="{03B7C13B-E52A-4A7E-B50D-3397F12556AF}"/>
    <hyperlink ref="D219" r:id="rId351" xr:uid="{7DA64A11-646C-4CB7-B7DF-9CD9F7C515F3}"/>
    <hyperlink ref="D223" r:id="rId352" xr:uid="{F5CA2D01-71C0-465E-81B4-35619E6432D9}"/>
    <hyperlink ref="D63" r:id="rId353" xr:uid="{E9CEB2CC-BF73-4380-B4D9-EAC1F3997953}"/>
    <hyperlink ref="D310" r:id="rId354" xr:uid="{1964A737-5066-46D8-AF31-D8C0B75FF249}"/>
    <hyperlink ref="D355" r:id="rId355" xr:uid="{0667AD71-8F8A-4D7D-8429-F34ABD1B91FF}"/>
    <hyperlink ref="D73" r:id="rId356" display="Tall brome" xr:uid="{DEE7A4EC-5BB7-421F-AE12-7EF3A241D28E}"/>
    <hyperlink ref="D28" r:id="rId357" xr:uid="{2D8EB356-7856-4042-94F5-B38C0E2731A1}"/>
    <hyperlink ref="D398" r:id="rId358" display="Starry campion" xr:uid="{E66B3DFA-B61C-41EE-9E8B-6264F1A1BE04}"/>
    <hyperlink ref="D45" r:id="rId359" xr:uid="{B34F4EC3-DB10-42F5-922D-31D683569B3E}"/>
    <hyperlink ref="D297" r:id="rId360" display="Napaea dioica" xr:uid="{AEA75CBA-95B9-4DF7-8CDE-A8741FBA2F1F}"/>
    <hyperlink ref="D120" r:id="rId361" xr:uid="{2B4D9F3F-A586-4EDB-AD1B-9A6FD9C08E47}"/>
    <hyperlink ref="D397" r:id="rId362" xr:uid="{C30278ED-10BA-412B-BCBB-55B01E8C7F89}"/>
    <hyperlink ref="D18" r:id="rId363" xr:uid="{3D348DB4-F692-47C5-A08E-7BCF8B5965E1}"/>
    <hyperlink ref="D27" r:id="rId364" xr:uid="{97DB51D1-A569-4687-92E2-BC578F3C1C24}"/>
    <hyperlink ref="D76" r:id="rId365" xr:uid="{1F7DF454-BBF9-438F-8D24-1BE794CFC9AC}"/>
    <hyperlink ref="D134" r:id="rId366" xr:uid="{00FE7812-D04F-48D6-81AC-5EBDAF3E8D9D}"/>
  </hyperlinks>
  <pageMargins left="0.7" right="0.7" top="0.75" bottom="0.75" header="0.3" footer="0.3"/>
  <pageSetup scale="82" fitToHeight="0" orientation="landscape" r:id="rId367"/>
  <drawing r:id="rId36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64"/>
  <sheetViews>
    <sheetView topLeftCell="A49" workbookViewId="0">
      <selection activeCell="A67" sqref="A67"/>
    </sheetView>
  </sheetViews>
  <sheetFormatPr defaultColWidth="9.140625" defaultRowHeight="12.75"/>
  <cols>
    <col min="1" max="1" width="38.5703125" style="26" customWidth="1"/>
    <col min="2" max="2" width="42" style="26" bestFit="1" customWidth="1"/>
    <col min="3" max="3" width="26.42578125" style="26" customWidth="1"/>
    <col min="4" max="16384" width="9.140625" style="26"/>
  </cols>
  <sheetData>
    <row r="1" spans="1:3">
      <c r="A1" s="27" t="s">
        <v>2011</v>
      </c>
      <c r="B1" s="28" t="s">
        <v>2012</v>
      </c>
      <c r="C1" s="28" t="s">
        <v>3</v>
      </c>
    </row>
    <row r="2" spans="1:3">
      <c r="A2" s="43" t="s">
        <v>2013</v>
      </c>
      <c r="B2" s="44" t="s">
        <v>20</v>
      </c>
      <c r="C2" s="45" t="s">
        <v>2014</v>
      </c>
    </row>
    <row r="3" spans="1:3">
      <c r="A3" s="43" t="s">
        <v>1995</v>
      </c>
      <c r="B3" s="44" t="s">
        <v>1994</v>
      </c>
      <c r="C3" s="45" t="s">
        <v>1996</v>
      </c>
    </row>
    <row r="4" spans="1:3">
      <c r="A4" s="43" t="s">
        <v>1272</v>
      </c>
      <c r="B4" s="44" t="s">
        <v>1273</v>
      </c>
      <c r="C4" s="45" t="s">
        <v>2015</v>
      </c>
    </row>
    <row r="5" spans="1:3">
      <c r="A5" s="43" t="s">
        <v>1768</v>
      </c>
      <c r="B5" s="44" t="s">
        <v>1767</v>
      </c>
      <c r="C5" s="45" t="s">
        <v>2016</v>
      </c>
    </row>
    <row r="6" spans="1:3">
      <c r="A6" s="43" t="s">
        <v>2017</v>
      </c>
      <c r="B6" s="44" t="s">
        <v>1536</v>
      </c>
      <c r="C6" s="45" t="s">
        <v>2018</v>
      </c>
    </row>
    <row r="7" spans="1:3">
      <c r="A7" s="43" t="s">
        <v>2019</v>
      </c>
      <c r="B7" s="44" t="s">
        <v>2020</v>
      </c>
      <c r="C7" s="45" t="s">
        <v>2021</v>
      </c>
    </row>
    <row r="8" spans="1:3">
      <c r="A8" s="43" t="s">
        <v>2022</v>
      </c>
      <c r="B8" s="44" t="s">
        <v>2023</v>
      </c>
      <c r="C8" s="45" t="s">
        <v>2024</v>
      </c>
    </row>
    <row r="9" spans="1:3">
      <c r="A9" s="43" t="s">
        <v>44</v>
      </c>
      <c r="B9" s="44" t="s">
        <v>45</v>
      </c>
      <c r="C9" s="45" t="s">
        <v>2025</v>
      </c>
    </row>
    <row r="10" spans="1:3">
      <c r="A10" s="43" t="s">
        <v>1280</v>
      </c>
      <c r="B10" s="44" t="s">
        <v>1279</v>
      </c>
      <c r="C10" s="45" t="s">
        <v>2026</v>
      </c>
    </row>
    <row r="11" spans="1:3">
      <c r="A11" s="43" t="s">
        <v>2027</v>
      </c>
      <c r="B11" s="44" t="s">
        <v>2028</v>
      </c>
      <c r="C11" s="45" t="s">
        <v>2029</v>
      </c>
    </row>
    <row r="12" spans="1:3">
      <c r="A12" s="43" t="s">
        <v>1009</v>
      </c>
      <c r="B12" s="44" t="s">
        <v>1008</v>
      </c>
      <c r="C12" s="45" t="s">
        <v>2030</v>
      </c>
    </row>
    <row r="13" spans="1:3">
      <c r="A13" s="43" t="s">
        <v>932</v>
      </c>
      <c r="B13" s="44" t="s">
        <v>2031</v>
      </c>
      <c r="C13" s="45" t="s">
        <v>2032</v>
      </c>
    </row>
    <row r="14" spans="1:3">
      <c r="A14" s="18" t="s">
        <v>1973</v>
      </c>
      <c r="B14" s="44" t="s">
        <v>1972</v>
      </c>
      <c r="C14" s="45" t="s">
        <v>2033</v>
      </c>
    </row>
    <row r="15" spans="1:3">
      <c r="A15" s="43" t="s">
        <v>2034</v>
      </c>
      <c r="B15" s="44" t="s">
        <v>2035</v>
      </c>
      <c r="C15" s="45" t="s">
        <v>2036</v>
      </c>
    </row>
    <row r="16" spans="1:3">
      <c r="A16" s="43" t="s">
        <v>1304</v>
      </c>
      <c r="B16" s="44" t="s">
        <v>1303</v>
      </c>
      <c r="C16" s="45" t="s">
        <v>2037</v>
      </c>
    </row>
    <row r="17" spans="1:3">
      <c r="A17" s="43" t="s">
        <v>1169</v>
      </c>
      <c r="B17" s="44" t="s">
        <v>1168</v>
      </c>
      <c r="C17" s="45" t="s">
        <v>2038</v>
      </c>
    </row>
    <row r="18" spans="1:3">
      <c r="A18" s="43" t="s">
        <v>1930</v>
      </c>
      <c r="B18" s="44" t="s">
        <v>1138</v>
      </c>
      <c r="C18" s="45" t="s">
        <v>2039</v>
      </c>
    </row>
    <row r="19" spans="1:3">
      <c r="A19" s="43" t="s">
        <v>553</v>
      </c>
      <c r="B19" s="44" t="s">
        <v>552</v>
      </c>
      <c r="C19" s="45" t="s">
        <v>2040</v>
      </c>
    </row>
    <row r="20" spans="1:3">
      <c r="A20" s="43" t="s">
        <v>1143</v>
      </c>
      <c r="B20" s="44" t="s">
        <v>1142</v>
      </c>
      <c r="C20" s="45" t="s">
        <v>2041</v>
      </c>
    </row>
    <row r="21" spans="1:3">
      <c r="A21" s="43" t="s">
        <v>1935</v>
      </c>
      <c r="B21" s="44" t="s">
        <v>1934</v>
      </c>
      <c r="C21" s="45" t="s">
        <v>2042</v>
      </c>
    </row>
    <row r="22" spans="1:3">
      <c r="A22" s="43" t="s">
        <v>1147</v>
      </c>
      <c r="B22" s="44" t="s">
        <v>1146</v>
      </c>
      <c r="C22" s="45" t="s">
        <v>2043</v>
      </c>
    </row>
    <row r="23" spans="1:3">
      <c r="A23" s="43" t="s">
        <v>2044</v>
      </c>
      <c r="B23" s="44" t="s">
        <v>1172</v>
      </c>
      <c r="C23" s="45" t="s">
        <v>2045</v>
      </c>
    </row>
    <row r="24" spans="1:3">
      <c r="A24" s="43" t="s">
        <v>1151</v>
      </c>
      <c r="B24" s="44" t="s">
        <v>1150</v>
      </c>
      <c r="C24" s="45" t="s">
        <v>2046</v>
      </c>
    </row>
    <row r="25" spans="1:3">
      <c r="A25" s="43" t="s">
        <v>1155</v>
      </c>
      <c r="B25" s="44" t="s">
        <v>1154</v>
      </c>
      <c r="C25" s="45" t="s">
        <v>2047</v>
      </c>
    </row>
    <row r="26" spans="1:3">
      <c r="A26" s="43" t="s">
        <v>677</v>
      </c>
      <c r="B26" s="44" t="s">
        <v>1650</v>
      </c>
      <c r="C26" s="45" t="s">
        <v>2048</v>
      </c>
    </row>
    <row r="27" spans="1:3">
      <c r="A27" s="43" t="s">
        <v>557</v>
      </c>
      <c r="B27" s="44" t="s">
        <v>556</v>
      </c>
      <c r="C27" s="45" t="s">
        <v>2049</v>
      </c>
    </row>
    <row r="28" spans="1:3">
      <c r="A28" s="43" t="s">
        <v>2050</v>
      </c>
      <c r="B28" s="44" t="s">
        <v>1158</v>
      </c>
      <c r="C28" s="45" t="s">
        <v>2051</v>
      </c>
    </row>
    <row r="29" spans="1:3">
      <c r="A29" s="43" t="s">
        <v>1164</v>
      </c>
      <c r="B29" s="44" t="s">
        <v>1163</v>
      </c>
      <c r="C29" s="45" t="s">
        <v>2052</v>
      </c>
    </row>
    <row r="30" spans="1:3">
      <c r="A30" s="43" t="s">
        <v>1949</v>
      </c>
      <c r="B30" s="44" t="s">
        <v>1948</v>
      </c>
      <c r="C30" s="45" t="s">
        <v>2053</v>
      </c>
    </row>
    <row r="31" spans="1:3">
      <c r="A31" s="43" t="s">
        <v>2054</v>
      </c>
      <c r="B31" s="44" t="s">
        <v>2055</v>
      </c>
      <c r="C31" s="45" t="s">
        <v>2056</v>
      </c>
    </row>
    <row r="32" spans="1:3">
      <c r="A32" s="43" t="s">
        <v>2057</v>
      </c>
      <c r="B32" s="44" t="s">
        <v>2058</v>
      </c>
      <c r="C32" s="45" t="s">
        <v>2059</v>
      </c>
    </row>
    <row r="33" spans="1:3">
      <c r="A33" s="43" t="s">
        <v>2060</v>
      </c>
      <c r="B33" s="44" t="s">
        <v>814</v>
      </c>
      <c r="C33" s="45" t="s">
        <v>2061</v>
      </c>
    </row>
    <row r="34" spans="1:3">
      <c r="A34" s="43" t="s">
        <v>1173</v>
      </c>
      <c r="B34" s="44" t="s">
        <v>1172</v>
      </c>
      <c r="C34" s="45" t="s">
        <v>2062</v>
      </c>
    </row>
    <row r="35" spans="1:3">
      <c r="A35" s="43" t="s">
        <v>1956</v>
      </c>
      <c r="B35" s="44" t="s">
        <v>1955</v>
      </c>
      <c r="C35" s="45" t="s">
        <v>2039</v>
      </c>
    </row>
    <row r="36" spans="1:3">
      <c r="A36" s="43" t="s">
        <v>1177</v>
      </c>
      <c r="B36" s="44" t="s">
        <v>1176</v>
      </c>
      <c r="C36" s="45" t="s">
        <v>2063</v>
      </c>
    </row>
    <row r="37" spans="1:3">
      <c r="A37" s="43" t="s">
        <v>1181</v>
      </c>
      <c r="B37" s="44" t="s">
        <v>1180</v>
      </c>
      <c r="C37" s="45" t="s">
        <v>2064</v>
      </c>
    </row>
    <row r="38" spans="1:3">
      <c r="A38" s="43" t="s">
        <v>1941</v>
      </c>
      <c r="B38" s="44" t="s">
        <v>1940</v>
      </c>
      <c r="C38" s="45" t="s">
        <v>2065</v>
      </c>
    </row>
    <row r="39" spans="1:3">
      <c r="A39" s="43" t="s">
        <v>480</v>
      </c>
      <c r="B39" s="44" t="s">
        <v>479</v>
      </c>
      <c r="C39" s="45" t="s">
        <v>2066</v>
      </c>
    </row>
    <row r="40" spans="1:3">
      <c r="A40" s="43" t="s">
        <v>161</v>
      </c>
      <c r="B40" s="44" t="s">
        <v>160</v>
      </c>
      <c r="C40" s="45" t="s">
        <v>2067</v>
      </c>
    </row>
    <row r="41" spans="1:3">
      <c r="A41" s="43" t="s">
        <v>168</v>
      </c>
      <c r="B41" s="44" t="s">
        <v>2068</v>
      </c>
      <c r="C41" s="45" t="s">
        <v>2069</v>
      </c>
    </row>
    <row r="42" spans="1:3">
      <c r="A42" s="43" t="s">
        <v>2070</v>
      </c>
      <c r="B42" s="44" t="s">
        <v>171</v>
      </c>
      <c r="C42" s="45" t="s">
        <v>2071</v>
      </c>
    </row>
    <row r="43" spans="1:3">
      <c r="A43" s="43" t="s">
        <v>2072</v>
      </c>
      <c r="B43" s="44" t="s">
        <v>2073</v>
      </c>
      <c r="C43" s="45" t="s">
        <v>2074</v>
      </c>
    </row>
    <row r="44" spans="1:3">
      <c r="A44" s="43" t="s">
        <v>2075</v>
      </c>
      <c r="B44" s="44" t="s">
        <v>1018</v>
      </c>
      <c r="C44" s="46" t="s">
        <v>2076</v>
      </c>
    </row>
    <row r="45" spans="1:3">
      <c r="A45" s="43" t="s">
        <v>181</v>
      </c>
      <c r="B45" s="44" t="s">
        <v>180</v>
      </c>
      <c r="C45" s="45" t="s">
        <v>2077</v>
      </c>
    </row>
    <row r="46" spans="1:3">
      <c r="A46" s="43" t="s">
        <v>198</v>
      </c>
      <c r="B46" s="44" t="s">
        <v>197</v>
      </c>
      <c r="C46" s="45" t="s">
        <v>2078</v>
      </c>
    </row>
    <row r="47" spans="1:3">
      <c r="A47" s="43" t="s">
        <v>1351</v>
      </c>
      <c r="B47" s="44" t="s">
        <v>2079</v>
      </c>
      <c r="C47" s="45" t="s">
        <v>1352</v>
      </c>
    </row>
    <row r="48" spans="1:3">
      <c r="A48" s="43" t="s">
        <v>1308</v>
      </c>
      <c r="B48" s="44" t="s">
        <v>2080</v>
      </c>
      <c r="C48" s="45" t="s">
        <v>2081</v>
      </c>
    </row>
    <row r="49" spans="1:3">
      <c r="A49" s="43" t="s">
        <v>2082</v>
      </c>
      <c r="B49" s="44" t="s">
        <v>2083</v>
      </c>
      <c r="C49" s="45" t="s">
        <v>2084</v>
      </c>
    </row>
    <row r="50" spans="1:3">
      <c r="A50" s="43" t="s">
        <v>1603</v>
      </c>
      <c r="B50" s="44" t="s">
        <v>1602</v>
      </c>
      <c r="C50" s="45" t="s">
        <v>2085</v>
      </c>
    </row>
    <row r="51" spans="1:3">
      <c r="A51" s="43" t="s">
        <v>2086</v>
      </c>
      <c r="B51" s="44" t="s">
        <v>2083</v>
      </c>
      <c r="C51" s="45" t="s">
        <v>2084</v>
      </c>
    </row>
    <row r="52" spans="1:3">
      <c r="A52" s="43" t="s">
        <v>225</v>
      </c>
      <c r="B52" s="44" t="s">
        <v>224</v>
      </c>
      <c r="C52" s="46" t="s">
        <v>2087</v>
      </c>
    </row>
    <row r="53" spans="1:3">
      <c r="A53" s="43" t="s">
        <v>242</v>
      </c>
      <c r="B53" s="44" t="s">
        <v>243</v>
      </c>
      <c r="C53" s="45" t="s">
        <v>2088</v>
      </c>
    </row>
    <row r="54" spans="1:3">
      <c r="A54" s="43" t="s">
        <v>296</v>
      </c>
      <c r="B54" s="44" t="s">
        <v>295</v>
      </c>
      <c r="C54" s="45" t="s">
        <v>2089</v>
      </c>
    </row>
    <row r="55" spans="1:3">
      <c r="A55" s="43" t="s">
        <v>1404</v>
      </c>
      <c r="B55" s="44" t="s">
        <v>1403</v>
      </c>
      <c r="C55" s="45" t="s">
        <v>2090</v>
      </c>
    </row>
    <row r="56" spans="1:3" ht="14.25">
      <c r="A56" s="43" t="s">
        <v>2091</v>
      </c>
      <c r="B56" s="44" t="s">
        <v>332</v>
      </c>
      <c r="C56" s="47" t="s">
        <v>2092</v>
      </c>
    </row>
    <row r="57" spans="1:3">
      <c r="A57" s="43" t="s">
        <v>2093</v>
      </c>
      <c r="B57" s="44" t="s">
        <v>2094</v>
      </c>
      <c r="C57" s="45" t="s">
        <v>2095</v>
      </c>
    </row>
    <row r="58" spans="1:3">
      <c r="A58" s="43" t="s">
        <v>2096</v>
      </c>
      <c r="B58" s="44" t="s">
        <v>2097</v>
      </c>
      <c r="C58" s="45" t="s">
        <v>2098</v>
      </c>
    </row>
    <row r="59" spans="1:3">
      <c r="A59" s="43" t="s">
        <v>318</v>
      </c>
      <c r="B59" s="44" t="s">
        <v>1416</v>
      </c>
      <c r="C59" s="45" t="s">
        <v>2099</v>
      </c>
    </row>
    <row r="60" spans="1:3">
      <c r="A60" s="43" t="s">
        <v>1464</v>
      </c>
      <c r="B60" s="44" t="s">
        <v>1463</v>
      </c>
      <c r="C60" s="46" t="s">
        <v>2100</v>
      </c>
    </row>
    <row r="61" spans="1:3">
      <c r="A61" s="43" t="s">
        <v>2101</v>
      </c>
      <c r="B61" s="44" t="s">
        <v>1052</v>
      </c>
      <c r="C61" s="45" t="s">
        <v>2102</v>
      </c>
    </row>
    <row r="62" spans="1:3">
      <c r="A62" s="43" t="s">
        <v>2103</v>
      </c>
      <c r="B62" s="44" t="s">
        <v>2104</v>
      </c>
      <c r="C62" s="45" t="s">
        <v>2105</v>
      </c>
    </row>
    <row r="63" spans="1:3">
      <c r="A63" s="43" t="s">
        <v>2106</v>
      </c>
      <c r="B63" s="44" t="s">
        <v>2107</v>
      </c>
      <c r="C63" s="45" t="s">
        <v>2108</v>
      </c>
    </row>
    <row r="64" spans="1:3">
      <c r="A64" s="43" t="s">
        <v>2109</v>
      </c>
      <c r="B64" s="44" t="s">
        <v>2110</v>
      </c>
      <c r="C64" s="45" t="s">
        <v>2111</v>
      </c>
    </row>
    <row r="65" spans="1:3">
      <c r="A65" s="43" t="s">
        <v>2112</v>
      </c>
      <c r="B65" s="44" t="s">
        <v>2113</v>
      </c>
      <c r="C65" s="45" t="s">
        <v>2114</v>
      </c>
    </row>
    <row r="66" spans="1:3">
      <c r="A66" s="43" t="s">
        <v>2115</v>
      </c>
      <c r="B66" s="44" t="s">
        <v>2116</v>
      </c>
      <c r="C66" s="45" t="s">
        <v>2117</v>
      </c>
    </row>
    <row r="67" spans="1:3">
      <c r="A67" s="43" t="s">
        <v>2118</v>
      </c>
      <c r="B67" s="44" t="s">
        <v>2119</v>
      </c>
      <c r="C67" s="45" t="s">
        <v>2120</v>
      </c>
    </row>
    <row r="68" spans="1:3">
      <c r="A68" s="43" t="s">
        <v>928</v>
      </c>
      <c r="B68" s="44" t="s">
        <v>927</v>
      </c>
      <c r="C68" s="45" t="s">
        <v>2121</v>
      </c>
    </row>
    <row r="69" spans="1:3">
      <c r="A69" s="48" t="s">
        <v>2122</v>
      </c>
      <c r="B69" s="49" t="s">
        <v>2123</v>
      </c>
      <c r="C69" s="50" t="s">
        <v>2124</v>
      </c>
    </row>
    <row r="70" spans="1:3">
      <c r="A70" s="43" t="s">
        <v>506</v>
      </c>
      <c r="B70" s="44" t="s">
        <v>505</v>
      </c>
      <c r="C70" s="45" t="s">
        <v>2125</v>
      </c>
    </row>
    <row r="71" spans="1:3">
      <c r="A71" s="43" t="s">
        <v>511</v>
      </c>
      <c r="B71" s="44" t="s">
        <v>510</v>
      </c>
      <c r="C71" s="45" t="s">
        <v>2126</v>
      </c>
    </row>
    <row r="72" spans="1:3">
      <c r="A72" s="43" t="s">
        <v>2127</v>
      </c>
      <c r="B72" s="44" t="s">
        <v>2128</v>
      </c>
      <c r="C72" s="45" t="s">
        <v>2129</v>
      </c>
    </row>
    <row r="73" spans="1:3">
      <c r="A73" s="43" t="s">
        <v>1469</v>
      </c>
      <c r="B73" s="44" t="s">
        <v>1468</v>
      </c>
      <c r="C73" s="45" t="s">
        <v>1470</v>
      </c>
    </row>
    <row r="74" spans="1:3">
      <c r="A74" s="43" t="s">
        <v>2130</v>
      </c>
      <c r="B74" s="44" t="s">
        <v>2131</v>
      </c>
      <c r="C74" s="45" t="s">
        <v>2132</v>
      </c>
    </row>
    <row r="75" spans="1:3">
      <c r="A75" s="43" t="s">
        <v>2133</v>
      </c>
      <c r="B75" s="44" t="s">
        <v>2134</v>
      </c>
      <c r="C75" s="45" t="s">
        <v>2135</v>
      </c>
    </row>
    <row r="76" spans="1:3">
      <c r="A76" s="43" t="s">
        <v>2136</v>
      </c>
      <c r="B76" s="44" t="s">
        <v>432</v>
      </c>
      <c r="C76" s="46" t="s">
        <v>2137</v>
      </c>
    </row>
    <row r="77" spans="1:3">
      <c r="A77" s="43" t="s">
        <v>566</v>
      </c>
      <c r="B77" s="44" t="s">
        <v>565</v>
      </c>
      <c r="C77" s="46" t="s">
        <v>2138</v>
      </c>
    </row>
    <row r="78" spans="1:3">
      <c r="A78" s="43" t="s">
        <v>2139</v>
      </c>
      <c r="B78" s="44" t="s">
        <v>569</v>
      </c>
      <c r="C78" s="46" t="s">
        <v>2140</v>
      </c>
    </row>
    <row r="79" spans="1:3">
      <c r="A79" s="43" t="s">
        <v>574</v>
      </c>
      <c r="B79" s="44" t="s">
        <v>573</v>
      </c>
      <c r="C79" s="45" t="s">
        <v>2141</v>
      </c>
    </row>
    <row r="80" spans="1:3">
      <c r="A80" s="43" t="s">
        <v>1273</v>
      </c>
      <c r="B80" s="44" t="s">
        <v>2142</v>
      </c>
      <c r="C80" s="45" t="s">
        <v>2015</v>
      </c>
    </row>
    <row r="81" spans="1:3">
      <c r="A81" s="43" t="s">
        <v>1565</v>
      </c>
      <c r="B81" s="44" t="s">
        <v>1564</v>
      </c>
      <c r="C81" s="45" t="s">
        <v>2143</v>
      </c>
    </row>
    <row r="82" spans="1:3">
      <c r="A82" s="43" t="s">
        <v>1740</v>
      </c>
      <c r="B82" s="44" t="s">
        <v>1739</v>
      </c>
      <c r="C82" s="45" t="s">
        <v>2144</v>
      </c>
    </row>
    <row r="83" spans="1:3">
      <c r="A83" s="43" t="s">
        <v>2145</v>
      </c>
      <c r="B83" s="44" t="s">
        <v>2146</v>
      </c>
      <c r="C83" s="45" t="s">
        <v>2147</v>
      </c>
    </row>
    <row r="84" spans="1:3">
      <c r="A84" s="43" t="s">
        <v>2148</v>
      </c>
      <c r="B84" s="44" t="s">
        <v>586</v>
      </c>
      <c r="C84" s="45" t="s">
        <v>2149</v>
      </c>
    </row>
    <row r="85" spans="1:3">
      <c r="A85" s="43" t="s">
        <v>593</v>
      </c>
      <c r="B85" s="44" t="s">
        <v>2150</v>
      </c>
      <c r="C85" s="46" t="s">
        <v>2151</v>
      </c>
    </row>
    <row r="86" spans="1:3">
      <c r="A86" s="43" t="s">
        <v>2152</v>
      </c>
      <c r="B86" s="44" t="s">
        <v>2153</v>
      </c>
      <c r="C86" s="45" t="s">
        <v>2154</v>
      </c>
    </row>
    <row r="87" spans="1:3">
      <c r="A87" s="43" t="s">
        <v>2155</v>
      </c>
      <c r="B87" s="44" t="s">
        <v>2156</v>
      </c>
      <c r="C87" s="45" t="s">
        <v>2157</v>
      </c>
    </row>
    <row r="88" spans="1:3">
      <c r="A88" s="48" t="s">
        <v>1825</v>
      </c>
      <c r="B88" s="49" t="s">
        <v>1824</v>
      </c>
      <c r="C88" s="50" t="s">
        <v>2158</v>
      </c>
    </row>
    <row r="89" spans="1:3">
      <c r="A89" s="43" t="s">
        <v>2159</v>
      </c>
      <c r="B89" s="44" t="s">
        <v>2160</v>
      </c>
      <c r="C89" s="46" t="s">
        <v>2161</v>
      </c>
    </row>
    <row r="90" spans="1:3">
      <c r="A90" s="43" t="s">
        <v>2162</v>
      </c>
      <c r="B90" s="44" t="s">
        <v>624</v>
      </c>
      <c r="C90" s="45" t="s">
        <v>2163</v>
      </c>
    </row>
    <row r="91" spans="1:3">
      <c r="A91" s="43" t="s">
        <v>2164</v>
      </c>
      <c r="B91" s="44" t="s">
        <v>624</v>
      </c>
      <c r="C91" s="45" t="s">
        <v>2163</v>
      </c>
    </row>
    <row r="92" spans="1:3">
      <c r="A92" s="43" t="s">
        <v>637</v>
      </c>
      <c r="B92" s="44" t="s">
        <v>2165</v>
      </c>
      <c r="C92" s="45" t="s">
        <v>2166</v>
      </c>
    </row>
    <row r="93" spans="1:3">
      <c r="A93" s="43" t="s">
        <v>2167</v>
      </c>
      <c r="B93" s="44" t="s">
        <v>655</v>
      </c>
      <c r="C93" s="45" t="s">
        <v>2168</v>
      </c>
    </row>
    <row r="94" spans="1:3">
      <c r="A94" s="43" t="s">
        <v>1628</v>
      </c>
      <c r="B94" s="44" t="s">
        <v>661</v>
      </c>
      <c r="C94" s="45" t="s">
        <v>2169</v>
      </c>
    </row>
    <row r="95" spans="1:3" ht="15">
      <c r="A95" s="43" t="s">
        <v>663</v>
      </c>
      <c r="B95" s="63" t="s">
        <v>664</v>
      </c>
      <c r="C95" s="45" t="s">
        <v>665</v>
      </c>
    </row>
    <row r="96" spans="1:3">
      <c r="A96" s="48" t="s">
        <v>2170</v>
      </c>
      <c r="B96" s="49" t="s">
        <v>2171</v>
      </c>
      <c r="C96" s="50" t="s">
        <v>2172</v>
      </c>
    </row>
    <row r="97" spans="1:3">
      <c r="A97" s="43" t="s">
        <v>1635</v>
      </c>
      <c r="B97" s="44" t="s">
        <v>1634</v>
      </c>
      <c r="C97" s="45" t="s">
        <v>2173</v>
      </c>
    </row>
    <row r="98" spans="1:3">
      <c r="A98" s="43" t="s">
        <v>1639</v>
      </c>
      <c r="B98" s="44" t="s">
        <v>1638</v>
      </c>
      <c r="C98" s="45" t="s">
        <v>2174</v>
      </c>
    </row>
    <row r="99" spans="1:3">
      <c r="A99" s="43" t="s">
        <v>2175</v>
      </c>
      <c r="B99" s="44" t="s">
        <v>2176</v>
      </c>
      <c r="C99" s="45" t="s">
        <v>2177</v>
      </c>
    </row>
    <row r="100" spans="1:3">
      <c r="A100" s="43" t="s">
        <v>1643</v>
      </c>
      <c r="B100" s="44" t="s">
        <v>2178</v>
      </c>
      <c r="C100" s="46" t="s">
        <v>2179</v>
      </c>
    </row>
    <row r="101" spans="1:3">
      <c r="A101" s="43" t="s">
        <v>519</v>
      </c>
      <c r="B101" s="44" t="s">
        <v>518</v>
      </c>
      <c r="C101" s="45" t="s">
        <v>2180</v>
      </c>
    </row>
    <row r="102" spans="1:3">
      <c r="A102" s="43" t="s">
        <v>2181</v>
      </c>
      <c r="B102" s="44" t="s">
        <v>2182</v>
      </c>
      <c r="C102" s="45" t="s">
        <v>2183</v>
      </c>
    </row>
    <row r="103" spans="1:3">
      <c r="A103" s="48" t="s">
        <v>2184</v>
      </c>
      <c r="B103" s="49" t="s">
        <v>2185</v>
      </c>
      <c r="C103" s="50" t="s">
        <v>2186</v>
      </c>
    </row>
    <row r="104" spans="1:3">
      <c r="A104" s="43" t="s">
        <v>2128</v>
      </c>
      <c r="B104" s="44" t="s">
        <v>2127</v>
      </c>
      <c r="C104" s="46" t="s">
        <v>2129</v>
      </c>
    </row>
    <row r="105" spans="1:3">
      <c r="A105" s="43" t="s">
        <v>2187</v>
      </c>
      <c r="B105" s="44" t="s">
        <v>2188</v>
      </c>
      <c r="C105" s="46" t="s">
        <v>2189</v>
      </c>
    </row>
    <row r="106" spans="1:3">
      <c r="A106" s="43" t="s">
        <v>2190</v>
      </c>
      <c r="B106" s="44" t="s">
        <v>2191</v>
      </c>
      <c r="C106" s="45" t="s">
        <v>2192</v>
      </c>
    </row>
    <row r="107" spans="1:3">
      <c r="A107" s="43" t="s">
        <v>712</v>
      </c>
      <c r="B107" s="44" t="s">
        <v>711</v>
      </c>
      <c r="C107" s="45" t="s">
        <v>2193</v>
      </c>
    </row>
    <row r="108" spans="1:3">
      <c r="A108" s="43" t="s">
        <v>1355</v>
      </c>
      <c r="B108" s="44" t="s">
        <v>2194</v>
      </c>
      <c r="C108" s="46" t="s">
        <v>2195</v>
      </c>
    </row>
    <row r="109" spans="1:3">
      <c r="A109" s="48" t="s">
        <v>2196</v>
      </c>
      <c r="B109" s="49" t="s">
        <v>2197</v>
      </c>
      <c r="C109" s="50" t="s">
        <v>2198</v>
      </c>
    </row>
    <row r="110" spans="1:3">
      <c r="A110" s="43" t="s">
        <v>2199</v>
      </c>
      <c r="B110" s="44" t="s">
        <v>2200</v>
      </c>
      <c r="C110" s="45" t="s">
        <v>2201</v>
      </c>
    </row>
    <row r="111" spans="1:3">
      <c r="A111" s="48" t="s">
        <v>2202</v>
      </c>
      <c r="B111" s="49" t="s">
        <v>2203</v>
      </c>
      <c r="C111" s="50" t="s">
        <v>2204</v>
      </c>
    </row>
    <row r="112" spans="1:3">
      <c r="A112" s="48" t="s">
        <v>2205</v>
      </c>
      <c r="B112" s="49" t="s">
        <v>2206</v>
      </c>
      <c r="C112" s="50" t="s">
        <v>2207</v>
      </c>
    </row>
    <row r="113" spans="1:3">
      <c r="A113" s="48" t="s">
        <v>2208</v>
      </c>
      <c r="B113" s="49" t="s">
        <v>2209</v>
      </c>
      <c r="C113" s="50" t="s">
        <v>2210</v>
      </c>
    </row>
    <row r="114" spans="1:3">
      <c r="A114" s="48" t="s">
        <v>2211</v>
      </c>
      <c r="B114" s="49" t="s">
        <v>2212</v>
      </c>
      <c r="C114" s="50" t="s">
        <v>2213</v>
      </c>
    </row>
    <row r="115" spans="1:3">
      <c r="A115" s="48" t="s">
        <v>1748</v>
      </c>
      <c r="B115" s="49" t="s">
        <v>1747</v>
      </c>
      <c r="C115" s="50" t="s">
        <v>1749</v>
      </c>
    </row>
    <row r="116" spans="1:3">
      <c r="A116" s="43" t="s">
        <v>2214</v>
      </c>
      <c r="B116" s="44" t="s">
        <v>2215</v>
      </c>
      <c r="C116" s="45" t="s">
        <v>2216</v>
      </c>
    </row>
    <row r="117" spans="1:3">
      <c r="A117" s="48" t="s">
        <v>2217</v>
      </c>
      <c r="B117" s="49" t="s">
        <v>2218</v>
      </c>
      <c r="C117" s="50" t="s">
        <v>2219</v>
      </c>
    </row>
    <row r="118" spans="1:3">
      <c r="A118" s="48" t="s">
        <v>2220</v>
      </c>
      <c r="B118" s="49" t="s">
        <v>2221</v>
      </c>
      <c r="C118" s="50" t="s">
        <v>2222</v>
      </c>
    </row>
    <row r="119" spans="1:3">
      <c r="A119" s="48" t="s">
        <v>1505</v>
      </c>
      <c r="B119" s="49" t="s">
        <v>1504</v>
      </c>
      <c r="C119" s="50" t="s">
        <v>2223</v>
      </c>
    </row>
    <row r="120" spans="1:3">
      <c r="A120" s="48" t="s">
        <v>2224</v>
      </c>
      <c r="B120" s="49" t="s">
        <v>2225</v>
      </c>
      <c r="C120" s="50" t="s">
        <v>2226</v>
      </c>
    </row>
    <row r="121" spans="1:3">
      <c r="A121" s="48" t="s">
        <v>451</v>
      </c>
      <c r="B121" s="49" t="s">
        <v>450</v>
      </c>
      <c r="C121" s="50" t="s">
        <v>2227</v>
      </c>
    </row>
    <row r="122" spans="1:3">
      <c r="A122" s="48" t="s">
        <v>455</v>
      </c>
      <c r="B122" s="49" t="s">
        <v>454</v>
      </c>
      <c r="C122" s="50" t="s">
        <v>2228</v>
      </c>
    </row>
    <row r="123" spans="1:3">
      <c r="A123" s="48" t="s">
        <v>2229</v>
      </c>
      <c r="B123" s="49" t="s">
        <v>2230</v>
      </c>
      <c r="C123" s="50" t="s">
        <v>2231</v>
      </c>
    </row>
    <row r="124" spans="1:3">
      <c r="A124" s="48" t="s">
        <v>1795</v>
      </c>
      <c r="B124" s="49" t="s">
        <v>1794</v>
      </c>
      <c r="C124" s="50" t="s">
        <v>2232</v>
      </c>
    </row>
    <row r="125" spans="1:3">
      <c r="A125" s="48" t="s">
        <v>1799</v>
      </c>
      <c r="B125" s="49" t="s">
        <v>1798</v>
      </c>
      <c r="C125" s="50" t="s">
        <v>2233</v>
      </c>
    </row>
    <row r="126" spans="1:3">
      <c r="A126" s="48" t="s">
        <v>2234</v>
      </c>
      <c r="B126" s="49" t="s">
        <v>2235</v>
      </c>
      <c r="C126" s="50" t="s">
        <v>2236</v>
      </c>
    </row>
    <row r="127" spans="1:3">
      <c r="A127" s="48" t="s">
        <v>2237</v>
      </c>
      <c r="B127" s="49" t="s">
        <v>2238</v>
      </c>
      <c r="C127" s="50" t="s">
        <v>2239</v>
      </c>
    </row>
    <row r="128" spans="1:3" ht="12.75" customHeight="1">
      <c r="A128" s="48" t="s">
        <v>2240</v>
      </c>
      <c r="B128" s="49" t="s">
        <v>2241</v>
      </c>
      <c r="C128" s="50" t="s">
        <v>2242</v>
      </c>
    </row>
    <row r="129" spans="1:3">
      <c r="A129" s="48" t="s">
        <v>965</v>
      </c>
      <c r="B129" s="49" t="s">
        <v>962</v>
      </c>
      <c r="C129" s="50" t="s">
        <v>2243</v>
      </c>
    </row>
    <row r="130" spans="1:3">
      <c r="A130" s="48" t="s">
        <v>968</v>
      </c>
      <c r="B130" s="49" t="s">
        <v>2244</v>
      </c>
      <c r="C130" s="50" t="s">
        <v>2245</v>
      </c>
    </row>
    <row r="131" spans="1:3">
      <c r="A131" s="48" t="s">
        <v>1014</v>
      </c>
      <c r="B131" s="49" t="s">
        <v>1013</v>
      </c>
      <c r="C131" s="50" t="s">
        <v>2246</v>
      </c>
    </row>
    <row r="132" spans="1:3">
      <c r="A132" s="48" t="s">
        <v>2247</v>
      </c>
      <c r="B132" s="49" t="s">
        <v>1022</v>
      </c>
      <c r="C132" s="50" t="s">
        <v>2248</v>
      </c>
    </row>
    <row r="133" spans="1:3">
      <c r="A133" s="48" t="s">
        <v>1019</v>
      </c>
      <c r="B133" s="49" t="s">
        <v>1018</v>
      </c>
      <c r="C133" s="50" t="s">
        <v>2076</v>
      </c>
    </row>
    <row r="134" spans="1:3">
      <c r="A134" s="48" t="s">
        <v>2249</v>
      </c>
      <c r="B134" s="49" t="s">
        <v>1022</v>
      </c>
      <c r="C134" s="50" t="s">
        <v>2248</v>
      </c>
    </row>
    <row r="135" spans="1:3">
      <c r="A135" s="48" t="s">
        <v>1027</v>
      </c>
      <c r="B135" s="49" t="s">
        <v>1026</v>
      </c>
      <c r="C135" s="50" t="s">
        <v>2250</v>
      </c>
    </row>
    <row r="136" spans="1:3">
      <c r="A136" s="48" t="s">
        <v>2251</v>
      </c>
      <c r="B136" s="49" t="s">
        <v>2252</v>
      </c>
      <c r="C136" s="50" t="s">
        <v>2253</v>
      </c>
    </row>
    <row r="137" spans="1:3">
      <c r="A137" s="48" t="s">
        <v>838</v>
      </c>
      <c r="B137" s="49" t="s">
        <v>837</v>
      </c>
      <c r="C137" s="50" t="s">
        <v>2254</v>
      </c>
    </row>
    <row r="138" spans="1:3">
      <c r="A138" s="48" t="s">
        <v>842</v>
      </c>
      <c r="B138" s="49" t="s">
        <v>841</v>
      </c>
      <c r="C138" s="50" t="s">
        <v>2255</v>
      </c>
    </row>
    <row r="139" spans="1:3">
      <c r="A139" s="48" t="s">
        <v>846</v>
      </c>
      <c r="B139" s="49" t="s">
        <v>2256</v>
      </c>
      <c r="C139" s="50" t="s">
        <v>2257</v>
      </c>
    </row>
    <row r="140" spans="1:3">
      <c r="A140" s="48" t="s">
        <v>1762</v>
      </c>
      <c r="B140" s="49" t="s">
        <v>850</v>
      </c>
      <c r="C140" s="50" t="s">
        <v>2258</v>
      </c>
    </row>
    <row r="141" spans="1:3">
      <c r="A141" s="48" t="s">
        <v>776</v>
      </c>
      <c r="B141" s="49" t="s">
        <v>2259</v>
      </c>
      <c r="C141" s="50" t="s">
        <v>2260</v>
      </c>
    </row>
    <row r="142" spans="1:3">
      <c r="A142" s="48" t="s">
        <v>2261</v>
      </c>
      <c r="B142" s="49" t="s">
        <v>2262</v>
      </c>
      <c r="C142" s="50" t="s">
        <v>2263</v>
      </c>
    </row>
    <row r="143" spans="1:3">
      <c r="A143" s="48" t="s">
        <v>2264</v>
      </c>
      <c r="B143" s="49" t="s">
        <v>2265</v>
      </c>
      <c r="C143" s="50" t="s">
        <v>2266</v>
      </c>
    </row>
    <row r="144" spans="1:3">
      <c r="A144" s="48" t="s">
        <v>1081</v>
      </c>
      <c r="B144" s="49" t="s">
        <v>2267</v>
      </c>
      <c r="C144" s="50" t="s">
        <v>2268</v>
      </c>
    </row>
    <row r="145" spans="1:3">
      <c r="A145" s="48" t="s">
        <v>562</v>
      </c>
      <c r="B145" s="49" t="s">
        <v>2269</v>
      </c>
      <c r="C145" s="50" t="s">
        <v>2270</v>
      </c>
    </row>
    <row r="146" spans="1:3">
      <c r="A146" s="48" t="s">
        <v>2271</v>
      </c>
      <c r="B146" s="49" t="s">
        <v>818</v>
      </c>
      <c r="C146" s="50" t="s">
        <v>2272</v>
      </c>
    </row>
    <row r="147" spans="1:3">
      <c r="A147" s="48" t="s">
        <v>2273</v>
      </c>
      <c r="B147" s="49" t="s">
        <v>814</v>
      </c>
      <c r="C147" s="50" t="s">
        <v>2061</v>
      </c>
    </row>
    <row r="148" spans="1:3">
      <c r="A148" s="48" t="s">
        <v>823</v>
      </c>
      <c r="B148" s="49" t="s">
        <v>822</v>
      </c>
      <c r="C148" s="50" t="s">
        <v>2274</v>
      </c>
    </row>
    <row r="149" spans="1:3">
      <c r="A149" s="48" t="s">
        <v>827</v>
      </c>
      <c r="B149" s="49" t="s">
        <v>2275</v>
      </c>
      <c r="C149" s="50" t="s">
        <v>2276</v>
      </c>
    </row>
    <row r="150" spans="1:3">
      <c r="A150" s="48" t="s">
        <v>2277</v>
      </c>
      <c r="B150" s="49" t="s">
        <v>2278</v>
      </c>
      <c r="C150" s="50" t="s">
        <v>2279</v>
      </c>
    </row>
    <row r="151" spans="1:3">
      <c r="A151" s="48" t="s">
        <v>1980</v>
      </c>
      <c r="B151" s="49" t="s">
        <v>2280</v>
      </c>
      <c r="C151" s="50" t="s">
        <v>2281</v>
      </c>
    </row>
    <row r="152" spans="1:3">
      <c r="A152" s="48" t="s">
        <v>2282</v>
      </c>
      <c r="B152" s="49" t="s">
        <v>2283</v>
      </c>
      <c r="C152" s="50" t="s">
        <v>2284</v>
      </c>
    </row>
    <row r="153" spans="1:3">
      <c r="A153" s="48" t="s">
        <v>2285</v>
      </c>
      <c r="B153" s="49" t="s">
        <v>2286</v>
      </c>
      <c r="C153" s="50" t="s">
        <v>2287</v>
      </c>
    </row>
    <row r="154" spans="1:3">
      <c r="A154" s="48" t="s">
        <v>2288</v>
      </c>
      <c r="B154" s="49" t="s">
        <v>2289</v>
      </c>
      <c r="C154" s="50" t="s">
        <v>2290</v>
      </c>
    </row>
    <row r="155" spans="1:3">
      <c r="A155" s="48" t="s">
        <v>2291</v>
      </c>
      <c r="B155" s="49" t="s">
        <v>2292</v>
      </c>
      <c r="C155" s="50" t="s">
        <v>2293</v>
      </c>
    </row>
    <row r="156" spans="1:3">
      <c r="A156" s="48" t="s">
        <v>642</v>
      </c>
      <c r="B156" s="49" t="s">
        <v>641</v>
      </c>
      <c r="C156" s="50" t="s">
        <v>2294</v>
      </c>
    </row>
    <row r="157" spans="1:3">
      <c r="A157" s="48" t="s">
        <v>2295</v>
      </c>
      <c r="B157" s="49" t="s">
        <v>2296</v>
      </c>
      <c r="C157" s="50" t="s">
        <v>2297</v>
      </c>
    </row>
    <row r="158" spans="1:3">
      <c r="A158" s="48" t="s">
        <v>2298</v>
      </c>
      <c r="B158" s="49" t="s">
        <v>2299</v>
      </c>
      <c r="C158" s="50" t="s">
        <v>2300</v>
      </c>
    </row>
    <row r="159" spans="1:3">
      <c r="A159" s="48" t="s">
        <v>2301</v>
      </c>
      <c r="B159" s="49" t="s">
        <v>602</v>
      </c>
      <c r="C159" s="50" t="s">
        <v>2302</v>
      </c>
    </row>
    <row r="160" spans="1:3">
      <c r="A160" s="48" t="s">
        <v>2303</v>
      </c>
      <c r="B160" s="49" t="s">
        <v>2304</v>
      </c>
      <c r="C160" s="50" t="s">
        <v>2305</v>
      </c>
    </row>
    <row r="161" spans="1:3">
      <c r="A161" s="48" t="s">
        <v>2306</v>
      </c>
      <c r="B161" s="49" t="s">
        <v>2307</v>
      </c>
      <c r="C161" s="50" t="s">
        <v>2308</v>
      </c>
    </row>
    <row r="162" spans="1:3">
      <c r="A162" s="48" t="s">
        <v>1234</v>
      </c>
      <c r="B162" s="49" t="s">
        <v>1233</v>
      </c>
      <c r="C162" s="50" t="s">
        <v>2309</v>
      </c>
    </row>
    <row r="163" spans="1:3">
      <c r="A163" s="48" t="s">
        <v>2310</v>
      </c>
      <c r="B163" s="49" t="s">
        <v>1237</v>
      </c>
      <c r="C163" s="50" t="s">
        <v>2311</v>
      </c>
    </row>
    <row r="164" spans="1:3">
      <c r="A164" s="48" t="s">
        <v>2312</v>
      </c>
      <c r="B164" s="49" t="s">
        <v>2313</v>
      </c>
      <c r="C164" s="50" t="s">
        <v>2314</v>
      </c>
    </row>
  </sheetData>
  <sortState xmlns:xlrd2="http://schemas.microsoft.com/office/spreadsheetml/2017/richdata2" ref="A2:C164">
    <sortCondition ref="A2:A164"/>
  </sortState>
  <pageMargins left="0.7" right="0.7" top="0.75" bottom="0.75" header="0.3" footer="0.3"/>
  <pageSetup orientation="portrait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740ba-9d96-4af3-9054-0b6c09dc42da" xsi:nil="true"/>
    <lcf76f155ced4ddcb4097134ff3c332f xmlns="2b5da88b-3697-47e4-8f04-8e3c178031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BC75120E31247B3B33EAFB951CF51" ma:contentTypeVersion="18" ma:contentTypeDescription="Create a new document." ma:contentTypeScope="" ma:versionID="a2a1a7334c82f0155b71fdaaa8f6083f">
  <xsd:schema xmlns:xsd="http://www.w3.org/2001/XMLSchema" xmlns:xs="http://www.w3.org/2001/XMLSchema" xmlns:p="http://schemas.microsoft.com/office/2006/metadata/properties" xmlns:ns2="2b5da88b-3697-47e4-8f04-8e3c1780317d" xmlns:ns3="491740ba-9d96-4af3-9054-0b6c09dc42da" targetNamespace="http://schemas.microsoft.com/office/2006/metadata/properties" ma:root="true" ma:fieldsID="deb88428d0e6fc28630ca7200eda661e" ns2:_="" ns3:_="">
    <xsd:import namespace="2b5da88b-3697-47e4-8f04-8e3c1780317d"/>
    <xsd:import namespace="491740ba-9d96-4af3-9054-0b6c09dc4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da88b-3697-47e4-8f04-8e3c17803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3a1125f-15d1-461f-b426-81de50afaf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740ba-9d96-4af3-9054-0b6c09dc42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dde37c-1523-433e-ace9-9b473f185446}" ma:internalName="TaxCatchAll" ma:showField="CatchAllData" ma:web="491740ba-9d96-4af3-9054-0b6c09dc4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EE7AFA-EF9F-4E27-970E-2A1DF5D9A986}">
  <ds:schemaRefs>
    <ds:schemaRef ds:uri="2b5da88b-3697-47e4-8f04-8e3c1780317d"/>
    <ds:schemaRef ds:uri="http://purl.org/dc/terms/"/>
    <ds:schemaRef ds:uri="491740ba-9d96-4af3-9054-0b6c09dc42da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BC088F-93B5-40B1-8230-D041FE590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8B7161-F56F-49A7-A270-5EAA4F24A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da88b-3697-47e4-8f04-8e3c1780317d"/>
    <ds:schemaRef ds:uri="491740ba-9d96-4af3-9054-0b6c09dc4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Perennials</vt:lpstr>
      <vt:lpstr>Seed</vt:lpstr>
      <vt:lpstr>Botanical Name</vt:lpstr>
      <vt:lpstr>Perennials!Print_Area</vt:lpstr>
      <vt:lpstr>Seed!Print_Area</vt:lpstr>
      <vt:lpstr>Perennials!Print_Titles</vt:lpstr>
      <vt:lpstr>Seed!Print_Titles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Whitehead</dc:creator>
  <cp:keywords/>
  <dc:description/>
  <cp:lastModifiedBy>Cindy Whitehead</cp:lastModifiedBy>
  <cp:revision/>
  <cp:lastPrinted>2026-06-30T13:41:29Z</cp:lastPrinted>
  <dcterms:created xsi:type="dcterms:W3CDTF">2018-06-22T14:28:36Z</dcterms:created>
  <dcterms:modified xsi:type="dcterms:W3CDTF">2026-08-07T14:29:09Z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0x0101005FFBC75120E31247B3B33EAFB951CF51</vt:lpwstr>
  </property>
  <property fmtid="{D5CDD505-2E9C-101B-9397-08002B2CF9AE}" pid="3" name="MediaServiceImageTags">
    <vt:lpwstr/>
  </property>
</Properties>
</file>